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张杰\Desktop\沉积学报投稿（新）\数据\"/>
    </mc:Choice>
  </mc:AlternateContent>
  <xr:revisionPtr revIDLastSave="0" documentId="13_ncr:1_{1A1477BC-8E63-4798-AE1D-BB8AE1BE59E2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Detrital Sample" sheetId="3" r:id="rId1"/>
    <sheet name="Southeastern Yangtze（Silurian）" sheetId="1" r:id="rId2"/>
    <sheet name="Southeastern Yangtze（∈-O)" sheetId="2" r:id="rId3"/>
  </sheets>
  <definedNames>
    <definedName name="_xlnm._FilterDatabase" localSheetId="2" hidden="1">'Southeastern Yangtze（∈-O)'!$A$1:$U$464</definedName>
    <definedName name="_xlnm._FilterDatabase" localSheetId="1" hidden="1">'Southeastern Yangtze（Silurian）'!$A$1:$U$1727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1" i="2" l="1"/>
  <c r="S172" i="2"/>
  <c r="S240" i="2"/>
  <c r="S309" i="2"/>
  <c r="S382" i="2"/>
  <c r="S388" i="2"/>
  <c r="S419" i="2"/>
  <c r="S38" i="1"/>
  <c r="S99" i="1"/>
  <c r="S160" i="1"/>
  <c r="S203" i="1"/>
  <c r="S251" i="1"/>
  <c r="S300" i="1"/>
  <c r="S335" i="1"/>
  <c r="S376" i="1"/>
  <c r="S444" i="1"/>
  <c r="S509" i="1"/>
  <c r="S589" i="1"/>
  <c r="S680" i="1"/>
  <c r="S745" i="1"/>
  <c r="S822" i="1"/>
  <c r="S931" i="1"/>
  <c r="S1023" i="1"/>
  <c r="S1110" i="1"/>
  <c r="S1219" i="1"/>
  <c r="S1304" i="1"/>
  <c r="S1401" i="1"/>
  <c r="S1526" i="1"/>
  <c r="S1627" i="1"/>
  <c r="T464" i="2"/>
  <c r="U464" i="2" s="1"/>
  <c r="R464" i="2"/>
  <c r="Q464" i="2"/>
  <c r="S464" i="2" s="1"/>
  <c r="T463" i="2"/>
  <c r="U463" i="2" s="1"/>
  <c r="R463" i="2"/>
  <c r="Q463" i="2"/>
  <c r="T462" i="2"/>
  <c r="U462" i="2" s="1"/>
  <c r="R462" i="2"/>
  <c r="Q462" i="2"/>
  <c r="S462" i="2" s="1"/>
  <c r="T461" i="2"/>
  <c r="U461" i="2" s="1"/>
  <c r="R461" i="2"/>
  <c r="Q461" i="2"/>
  <c r="S461" i="2" s="1"/>
  <c r="T460" i="2"/>
  <c r="U460" i="2" s="1"/>
  <c r="R460" i="2"/>
  <c r="Q460" i="2"/>
  <c r="T459" i="2"/>
  <c r="U459" i="2" s="1"/>
  <c r="R459" i="2"/>
  <c r="Q459" i="2"/>
  <c r="T458" i="2"/>
  <c r="U458" i="2" s="1"/>
  <c r="R458" i="2"/>
  <c r="Q458" i="2"/>
  <c r="T457" i="2"/>
  <c r="U457" i="2" s="1"/>
  <c r="R457" i="2"/>
  <c r="Q457" i="2"/>
  <c r="T456" i="2"/>
  <c r="U456" i="2" s="1"/>
  <c r="R456" i="2"/>
  <c r="Q456" i="2"/>
  <c r="T455" i="2"/>
  <c r="U455" i="2" s="1"/>
  <c r="R455" i="2"/>
  <c r="Q455" i="2"/>
  <c r="S455" i="2" s="1"/>
  <c r="T454" i="2"/>
  <c r="U454" i="2" s="1"/>
  <c r="R454" i="2"/>
  <c r="Q454" i="2"/>
  <c r="T453" i="2"/>
  <c r="U453" i="2" s="1"/>
  <c r="R453" i="2"/>
  <c r="Q453" i="2"/>
  <c r="S453" i="2" s="1"/>
  <c r="T452" i="2"/>
  <c r="U452" i="2" s="1"/>
  <c r="R452" i="2"/>
  <c r="Q452" i="2"/>
  <c r="S452" i="2" s="1"/>
  <c r="T451" i="2"/>
  <c r="U451" i="2" s="1"/>
  <c r="R451" i="2"/>
  <c r="Q451" i="2"/>
  <c r="T450" i="2"/>
  <c r="U450" i="2" s="1"/>
  <c r="R450" i="2"/>
  <c r="Q450" i="2"/>
  <c r="T449" i="2"/>
  <c r="U449" i="2" s="1"/>
  <c r="R449" i="2"/>
  <c r="S449" i="2" s="1"/>
  <c r="Q449" i="2"/>
  <c r="T448" i="2"/>
  <c r="U448" i="2" s="1"/>
  <c r="R448" i="2"/>
  <c r="Q448" i="2"/>
  <c r="T447" i="2"/>
  <c r="U447" i="2" s="1"/>
  <c r="R447" i="2"/>
  <c r="Q447" i="2"/>
  <c r="T446" i="2"/>
  <c r="U446" i="2" s="1"/>
  <c r="R446" i="2"/>
  <c r="Q446" i="2"/>
  <c r="S446" i="2" s="1"/>
  <c r="T445" i="2"/>
  <c r="U445" i="2" s="1"/>
  <c r="R445" i="2"/>
  <c r="Q445" i="2"/>
  <c r="S445" i="2" s="1"/>
  <c r="T444" i="2"/>
  <c r="U444" i="2" s="1"/>
  <c r="R444" i="2"/>
  <c r="Q444" i="2"/>
  <c r="T443" i="2"/>
  <c r="U443" i="2" s="1"/>
  <c r="R443" i="2"/>
  <c r="Q443" i="2"/>
  <c r="T442" i="2"/>
  <c r="U442" i="2" s="1"/>
  <c r="R442" i="2"/>
  <c r="Q442" i="2"/>
  <c r="T441" i="2"/>
  <c r="U441" i="2" s="1"/>
  <c r="R441" i="2"/>
  <c r="Q441" i="2"/>
  <c r="T440" i="2"/>
  <c r="U440" i="2" s="1"/>
  <c r="R440" i="2"/>
  <c r="Q440" i="2"/>
  <c r="S440" i="2" s="1"/>
  <c r="T439" i="2"/>
  <c r="U439" i="2" s="1"/>
  <c r="R439" i="2"/>
  <c r="Q439" i="2"/>
  <c r="S439" i="2" s="1"/>
  <c r="T438" i="2"/>
  <c r="U438" i="2" s="1"/>
  <c r="R438" i="2"/>
  <c r="Q438" i="2"/>
  <c r="T437" i="2"/>
  <c r="U437" i="2" s="1"/>
  <c r="R437" i="2"/>
  <c r="Q437" i="2"/>
  <c r="S437" i="2" s="1"/>
  <c r="T436" i="2"/>
  <c r="U436" i="2" s="1"/>
  <c r="R436" i="2"/>
  <c r="Q436" i="2"/>
  <c r="T435" i="2"/>
  <c r="U435" i="2" s="1"/>
  <c r="R435" i="2"/>
  <c r="Q435" i="2"/>
  <c r="T434" i="2"/>
  <c r="U434" i="2" s="1"/>
  <c r="R434" i="2"/>
  <c r="Q434" i="2"/>
  <c r="T433" i="2"/>
  <c r="U433" i="2" s="1"/>
  <c r="R433" i="2"/>
  <c r="S433" i="2" s="1"/>
  <c r="Q433" i="2"/>
  <c r="T432" i="2"/>
  <c r="U432" i="2" s="1"/>
  <c r="R432" i="2"/>
  <c r="Q432" i="2"/>
  <c r="T431" i="2"/>
  <c r="U431" i="2" s="1"/>
  <c r="R431" i="2"/>
  <c r="Q431" i="2"/>
  <c r="T430" i="2"/>
  <c r="U430" i="2" s="1"/>
  <c r="R430" i="2"/>
  <c r="Q430" i="2"/>
  <c r="S430" i="2" s="1"/>
  <c r="T429" i="2"/>
  <c r="U429" i="2" s="1"/>
  <c r="R429" i="2"/>
  <c r="Q429" i="2"/>
  <c r="S429" i="2" s="1"/>
  <c r="T428" i="2"/>
  <c r="U428" i="2" s="1"/>
  <c r="R428" i="2"/>
  <c r="Q428" i="2"/>
  <c r="T427" i="2"/>
  <c r="U427" i="2" s="1"/>
  <c r="R427" i="2"/>
  <c r="Q427" i="2"/>
  <c r="T426" i="2"/>
  <c r="U426" i="2" s="1"/>
  <c r="R426" i="2"/>
  <c r="Q426" i="2"/>
  <c r="T425" i="2"/>
  <c r="U425" i="2" s="1"/>
  <c r="R425" i="2"/>
  <c r="Q425" i="2"/>
  <c r="T424" i="2"/>
  <c r="U424" i="2" s="1"/>
  <c r="R424" i="2"/>
  <c r="Q424" i="2"/>
  <c r="S424" i="2" s="1"/>
  <c r="T423" i="2"/>
  <c r="U423" i="2" s="1"/>
  <c r="R423" i="2"/>
  <c r="Q423" i="2"/>
  <c r="S423" i="2" s="1"/>
  <c r="T422" i="2"/>
  <c r="U422" i="2" s="1"/>
  <c r="R422" i="2"/>
  <c r="Q422" i="2"/>
  <c r="T421" i="2"/>
  <c r="U421" i="2" s="1"/>
  <c r="R421" i="2"/>
  <c r="Q421" i="2"/>
  <c r="S421" i="2" s="1"/>
  <c r="T420" i="2"/>
  <c r="U420" i="2" s="1"/>
  <c r="R420" i="2"/>
  <c r="Q420" i="2"/>
  <c r="S420" i="2" s="1"/>
  <c r="T418" i="2"/>
  <c r="U418" i="2" s="1"/>
  <c r="R418" i="2"/>
  <c r="Q418" i="2"/>
  <c r="T417" i="2"/>
  <c r="U417" i="2" s="1"/>
  <c r="R417" i="2"/>
  <c r="Q417" i="2"/>
  <c r="T416" i="2"/>
  <c r="U416" i="2" s="1"/>
  <c r="R416" i="2"/>
  <c r="S416" i="2" s="1"/>
  <c r="Q416" i="2"/>
  <c r="T415" i="2"/>
  <c r="U415" i="2" s="1"/>
  <c r="R415" i="2"/>
  <c r="Q415" i="2"/>
  <c r="T414" i="2"/>
  <c r="U414" i="2" s="1"/>
  <c r="R414" i="2"/>
  <c r="Q414" i="2"/>
  <c r="T413" i="2"/>
  <c r="U413" i="2" s="1"/>
  <c r="R413" i="2"/>
  <c r="Q413" i="2"/>
  <c r="S413" i="2" s="1"/>
  <c r="T412" i="2"/>
  <c r="U412" i="2" s="1"/>
  <c r="R412" i="2"/>
  <c r="Q412" i="2"/>
  <c r="S412" i="2" s="1"/>
  <c r="T411" i="2"/>
  <c r="U411" i="2" s="1"/>
  <c r="R411" i="2"/>
  <c r="Q411" i="2"/>
  <c r="T410" i="2"/>
  <c r="U410" i="2" s="1"/>
  <c r="R410" i="2"/>
  <c r="Q410" i="2"/>
  <c r="T409" i="2"/>
  <c r="U409" i="2" s="1"/>
  <c r="R409" i="2"/>
  <c r="Q409" i="2"/>
  <c r="T408" i="2"/>
  <c r="U408" i="2" s="1"/>
  <c r="R408" i="2"/>
  <c r="Q408" i="2"/>
  <c r="T407" i="2"/>
  <c r="U407" i="2" s="1"/>
  <c r="R407" i="2"/>
  <c r="Q407" i="2"/>
  <c r="S407" i="2" s="1"/>
  <c r="T406" i="2"/>
  <c r="U406" i="2" s="1"/>
  <c r="R406" i="2"/>
  <c r="Q406" i="2"/>
  <c r="S406" i="2" s="1"/>
  <c r="T405" i="2"/>
  <c r="U405" i="2" s="1"/>
  <c r="R405" i="2"/>
  <c r="Q405" i="2"/>
  <c r="T404" i="2"/>
  <c r="U404" i="2" s="1"/>
  <c r="R404" i="2"/>
  <c r="Q404" i="2"/>
  <c r="S404" i="2" s="1"/>
  <c r="T403" i="2"/>
  <c r="U403" i="2" s="1"/>
  <c r="R403" i="2"/>
  <c r="Q403" i="2"/>
  <c r="S403" i="2" s="1"/>
  <c r="T402" i="2"/>
  <c r="U402" i="2" s="1"/>
  <c r="R402" i="2"/>
  <c r="Q402" i="2"/>
  <c r="T401" i="2"/>
  <c r="U401" i="2" s="1"/>
  <c r="R401" i="2"/>
  <c r="Q401" i="2"/>
  <c r="T400" i="2"/>
  <c r="U400" i="2" s="1"/>
  <c r="R400" i="2"/>
  <c r="S400" i="2" s="1"/>
  <c r="Q400" i="2"/>
  <c r="T399" i="2"/>
  <c r="U399" i="2" s="1"/>
  <c r="R399" i="2"/>
  <c r="Q399" i="2"/>
  <c r="T398" i="2"/>
  <c r="U398" i="2" s="1"/>
  <c r="R398" i="2"/>
  <c r="Q398" i="2"/>
  <c r="T397" i="2"/>
  <c r="U397" i="2" s="1"/>
  <c r="R397" i="2"/>
  <c r="Q397" i="2"/>
  <c r="S397" i="2" s="1"/>
  <c r="T396" i="2"/>
  <c r="U396" i="2" s="1"/>
  <c r="R396" i="2"/>
  <c r="Q396" i="2"/>
  <c r="S396" i="2" s="1"/>
  <c r="T395" i="2"/>
  <c r="U395" i="2" s="1"/>
  <c r="R395" i="2"/>
  <c r="Q395" i="2"/>
  <c r="T394" i="2"/>
  <c r="U394" i="2" s="1"/>
  <c r="R394" i="2"/>
  <c r="Q394" i="2"/>
  <c r="T393" i="2"/>
  <c r="U393" i="2" s="1"/>
  <c r="R393" i="2"/>
  <c r="Q393" i="2"/>
  <c r="T392" i="2"/>
  <c r="U392" i="2" s="1"/>
  <c r="R392" i="2"/>
  <c r="Q392" i="2"/>
  <c r="T391" i="2"/>
  <c r="U391" i="2" s="1"/>
  <c r="R391" i="2"/>
  <c r="Q391" i="2"/>
  <c r="S391" i="2" s="1"/>
  <c r="T390" i="2"/>
  <c r="U390" i="2" s="1"/>
  <c r="R390" i="2"/>
  <c r="Q390" i="2"/>
  <c r="S390" i="2" s="1"/>
  <c r="T389" i="2"/>
  <c r="U389" i="2" s="1"/>
  <c r="R389" i="2"/>
  <c r="Q389" i="2"/>
  <c r="T388" i="2"/>
  <c r="U388" i="2" s="1"/>
  <c r="R388" i="2"/>
  <c r="Q388" i="2"/>
  <c r="T387" i="2"/>
  <c r="U387" i="2" s="1"/>
  <c r="R387" i="2"/>
  <c r="Q387" i="2"/>
  <c r="S387" i="2" s="1"/>
  <c r="T386" i="2"/>
  <c r="U386" i="2" s="1"/>
  <c r="R386" i="2"/>
  <c r="Q386" i="2"/>
  <c r="T385" i="2"/>
  <c r="U385" i="2" s="1"/>
  <c r="R385" i="2"/>
  <c r="Q385" i="2"/>
  <c r="T384" i="2"/>
  <c r="U384" i="2" s="1"/>
  <c r="R384" i="2"/>
  <c r="S384" i="2" s="1"/>
  <c r="Q384" i="2"/>
  <c r="T383" i="2"/>
  <c r="U383" i="2" s="1"/>
  <c r="R383" i="2"/>
  <c r="Q383" i="2"/>
  <c r="S383" i="2" s="1"/>
  <c r="T381" i="2"/>
  <c r="U381" i="2" s="1"/>
  <c r="R381" i="2"/>
  <c r="Q381" i="2"/>
  <c r="D381" i="2"/>
  <c r="T380" i="2"/>
  <c r="U380" i="2" s="1"/>
  <c r="R380" i="2"/>
  <c r="Q380" i="2"/>
  <c r="D380" i="2"/>
  <c r="T379" i="2"/>
  <c r="U379" i="2" s="1"/>
  <c r="R379" i="2"/>
  <c r="Q379" i="2"/>
  <c r="D379" i="2"/>
  <c r="T378" i="2"/>
  <c r="U378" i="2" s="1"/>
  <c r="R378" i="2"/>
  <c r="Q378" i="2"/>
  <c r="D378" i="2"/>
  <c r="T377" i="2"/>
  <c r="U377" i="2" s="1"/>
  <c r="R377" i="2"/>
  <c r="Q377" i="2"/>
  <c r="D377" i="2"/>
  <c r="T376" i="2"/>
  <c r="U376" i="2" s="1"/>
  <c r="R376" i="2"/>
  <c r="Q376" i="2"/>
  <c r="D376" i="2"/>
  <c r="T375" i="2"/>
  <c r="U375" i="2" s="1"/>
  <c r="R375" i="2"/>
  <c r="Q375" i="2"/>
  <c r="S375" i="2" s="1"/>
  <c r="D375" i="2"/>
  <c r="T374" i="2"/>
  <c r="U374" i="2" s="1"/>
  <c r="R374" i="2"/>
  <c r="Q374" i="2"/>
  <c r="D374" i="2"/>
  <c r="T373" i="2"/>
  <c r="U373" i="2" s="1"/>
  <c r="R373" i="2"/>
  <c r="Q373" i="2"/>
  <c r="D373" i="2"/>
  <c r="T372" i="2"/>
  <c r="U372" i="2" s="1"/>
  <c r="R372" i="2"/>
  <c r="Q372" i="2"/>
  <c r="D372" i="2"/>
  <c r="T371" i="2"/>
  <c r="U371" i="2" s="1"/>
  <c r="R371" i="2"/>
  <c r="Q371" i="2"/>
  <c r="S371" i="2" s="1"/>
  <c r="D371" i="2"/>
  <c r="T370" i="2"/>
  <c r="U370" i="2" s="1"/>
  <c r="R370" i="2"/>
  <c r="Q370" i="2"/>
  <c r="D370" i="2"/>
  <c r="T369" i="2"/>
  <c r="U369" i="2" s="1"/>
  <c r="R369" i="2"/>
  <c r="Q369" i="2"/>
  <c r="D369" i="2"/>
  <c r="T368" i="2"/>
  <c r="U368" i="2" s="1"/>
  <c r="R368" i="2"/>
  <c r="Q368" i="2"/>
  <c r="D368" i="2"/>
  <c r="T367" i="2"/>
  <c r="U367" i="2" s="1"/>
  <c r="R367" i="2"/>
  <c r="Q367" i="2"/>
  <c r="D367" i="2"/>
  <c r="T366" i="2"/>
  <c r="U366" i="2" s="1"/>
  <c r="R366" i="2"/>
  <c r="Q366" i="2"/>
  <c r="D366" i="2"/>
  <c r="T365" i="2"/>
  <c r="U365" i="2" s="1"/>
  <c r="R365" i="2"/>
  <c r="Q365" i="2"/>
  <c r="D365" i="2"/>
  <c r="T364" i="2"/>
  <c r="U364" i="2" s="1"/>
  <c r="R364" i="2"/>
  <c r="Q364" i="2"/>
  <c r="D364" i="2"/>
  <c r="T363" i="2"/>
  <c r="U363" i="2" s="1"/>
  <c r="R363" i="2"/>
  <c r="Q363" i="2"/>
  <c r="D363" i="2"/>
  <c r="T362" i="2"/>
  <c r="U362" i="2" s="1"/>
  <c r="R362" i="2"/>
  <c r="Q362" i="2"/>
  <c r="D362" i="2"/>
  <c r="T361" i="2"/>
  <c r="U361" i="2" s="1"/>
  <c r="R361" i="2"/>
  <c r="Q361" i="2"/>
  <c r="D361" i="2"/>
  <c r="T360" i="2"/>
  <c r="U360" i="2" s="1"/>
  <c r="R360" i="2"/>
  <c r="Q360" i="2"/>
  <c r="D360" i="2"/>
  <c r="T359" i="2"/>
  <c r="U359" i="2" s="1"/>
  <c r="R359" i="2"/>
  <c r="Q359" i="2"/>
  <c r="S359" i="2" s="1"/>
  <c r="D359" i="2"/>
  <c r="T358" i="2"/>
  <c r="U358" i="2" s="1"/>
  <c r="R358" i="2"/>
  <c r="Q358" i="2"/>
  <c r="D358" i="2"/>
  <c r="T357" i="2"/>
  <c r="U357" i="2" s="1"/>
  <c r="R357" i="2"/>
  <c r="Q357" i="2"/>
  <c r="D357" i="2"/>
  <c r="T356" i="2"/>
  <c r="U356" i="2" s="1"/>
  <c r="R356" i="2"/>
  <c r="Q356" i="2"/>
  <c r="D356" i="2"/>
  <c r="T355" i="2"/>
  <c r="U355" i="2" s="1"/>
  <c r="R355" i="2"/>
  <c r="Q355" i="2"/>
  <c r="S355" i="2" s="1"/>
  <c r="D355" i="2"/>
  <c r="T354" i="2"/>
  <c r="U354" i="2" s="1"/>
  <c r="R354" i="2"/>
  <c r="Q354" i="2"/>
  <c r="D354" i="2"/>
  <c r="T353" i="2"/>
  <c r="U353" i="2" s="1"/>
  <c r="R353" i="2"/>
  <c r="Q353" i="2"/>
  <c r="D353" i="2"/>
  <c r="T352" i="2"/>
  <c r="U352" i="2" s="1"/>
  <c r="R352" i="2"/>
  <c r="Q352" i="2"/>
  <c r="D352" i="2"/>
  <c r="T351" i="2"/>
  <c r="U351" i="2" s="1"/>
  <c r="R351" i="2"/>
  <c r="Q351" i="2"/>
  <c r="S351" i="2" s="1"/>
  <c r="D351" i="2"/>
  <c r="T350" i="2"/>
  <c r="U350" i="2" s="1"/>
  <c r="R350" i="2"/>
  <c r="Q350" i="2"/>
  <c r="D350" i="2"/>
  <c r="T349" i="2"/>
  <c r="U349" i="2" s="1"/>
  <c r="R349" i="2"/>
  <c r="Q349" i="2"/>
  <c r="D349" i="2"/>
  <c r="T348" i="2"/>
  <c r="U348" i="2" s="1"/>
  <c r="R348" i="2"/>
  <c r="Q348" i="2"/>
  <c r="D348" i="2"/>
  <c r="T347" i="2"/>
  <c r="U347" i="2" s="1"/>
  <c r="R347" i="2"/>
  <c r="Q347" i="2"/>
  <c r="D347" i="2"/>
  <c r="T346" i="2"/>
  <c r="U346" i="2" s="1"/>
  <c r="R346" i="2"/>
  <c r="Q346" i="2"/>
  <c r="D346" i="2"/>
  <c r="T345" i="2"/>
  <c r="U345" i="2" s="1"/>
  <c r="R345" i="2"/>
  <c r="Q345" i="2"/>
  <c r="D345" i="2"/>
  <c r="T344" i="2"/>
  <c r="U344" i="2" s="1"/>
  <c r="R344" i="2"/>
  <c r="Q344" i="2"/>
  <c r="D344" i="2"/>
  <c r="T343" i="2"/>
  <c r="U343" i="2" s="1"/>
  <c r="R343" i="2"/>
  <c r="Q343" i="2"/>
  <c r="S343" i="2" s="1"/>
  <c r="D343" i="2"/>
  <c r="T342" i="2"/>
  <c r="U342" i="2" s="1"/>
  <c r="R342" i="2"/>
  <c r="Q342" i="2"/>
  <c r="D342" i="2"/>
  <c r="T341" i="2"/>
  <c r="U341" i="2" s="1"/>
  <c r="R341" i="2"/>
  <c r="Q341" i="2"/>
  <c r="D341" i="2"/>
  <c r="T340" i="2"/>
  <c r="U340" i="2" s="1"/>
  <c r="R340" i="2"/>
  <c r="Q340" i="2"/>
  <c r="D340" i="2"/>
  <c r="T339" i="2"/>
  <c r="U339" i="2" s="1"/>
  <c r="R339" i="2"/>
  <c r="Q339" i="2"/>
  <c r="D339" i="2"/>
  <c r="T338" i="2"/>
  <c r="U338" i="2" s="1"/>
  <c r="R338" i="2"/>
  <c r="Q338" i="2"/>
  <c r="D338" i="2"/>
  <c r="T337" i="2"/>
  <c r="U337" i="2" s="1"/>
  <c r="R337" i="2"/>
  <c r="Q337" i="2"/>
  <c r="D337" i="2"/>
  <c r="T336" i="2"/>
  <c r="U336" i="2" s="1"/>
  <c r="R336" i="2"/>
  <c r="Q336" i="2"/>
  <c r="D336" i="2"/>
  <c r="T335" i="2"/>
  <c r="U335" i="2" s="1"/>
  <c r="R335" i="2"/>
  <c r="Q335" i="2"/>
  <c r="D335" i="2"/>
  <c r="T334" i="2"/>
  <c r="U334" i="2" s="1"/>
  <c r="R334" i="2"/>
  <c r="Q334" i="2"/>
  <c r="D334" i="2"/>
  <c r="T333" i="2"/>
  <c r="U333" i="2" s="1"/>
  <c r="R333" i="2"/>
  <c r="Q333" i="2"/>
  <c r="D333" i="2"/>
  <c r="T332" i="2"/>
  <c r="U332" i="2" s="1"/>
  <c r="R332" i="2"/>
  <c r="Q332" i="2"/>
  <c r="D332" i="2"/>
  <c r="T331" i="2"/>
  <c r="U331" i="2" s="1"/>
  <c r="R331" i="2"/>
  <c r="Q331" i="2"/>
  <c r="D331" i="2"/>
  <c r="T330" i="2"/>
  <c r="U330" i="2" s="1"/>
  <c r="R330" i="2"/>
  <c r="Q330" i="2"/>
  <c r="D330" i="2"/>
  <c r="T329" i="2"/>
  <c r="U329" i="2" s="1"/>
  <c r="R329" i="2"/>
  <c r="Q329" i="2"/>
  <c r="D329" i="2"/>
  <c r="T328" i="2"/>
  <c r="U328" i="2" s="1"/>
  <c r="R328" i="2"/>
  <c r="Q328" i="2"/>
  <c r="D328" i="2"/>
  <c r="T327" i="2"/>
  <c r="U327" i="2" s="1"/>
  <c r="R327" i="2"/>
  <c r="Q327" i="2"/>
  <c r="S327" i="2" s="1"/>
  <c r="D327" i="2"/>
  <c r="T326" i="2"/>
  <c r="U326" i="2" s="1"/>
  <c r="R326" i="2"/>
  <c r="Q326" i="2"/>
  <c r="D326" i="2"/>
  <c r="T325" i="2"/>
  <c r="U325" i="2" s="1"/>
  <c r="R325" i="2"/>
  <c r="Q325" i="2"/>
  <c r="D325" i="2"/>
  <c r="T324" i="2"/>
  <c r="U324" i="2" s="1"/>
  <c r="R324" i="2"/>
  <c r="Q324" i="2"/>
  <c r="D324" i="2"/>
  <c r="T323" i="2"/>
  <c r="U323" i="2" s="1"/>
  <c r="R323" i="2"/>
  <c r="Q323" i="2"/>
  <c r="S323" i="2" s="1"/>
  <c r="D323" i="2"/>
  <c r="T322" i="2"/>
  <c r="U322" i="2" s="1"/>
  <c r="R322" i="2"/>
  <c r="Q322" i="2"/>
  <c r="D322" i="2"/>
  <c r="T321" i="2"/>
  <c r="U321" i="2" s="1"/>
  <c r="R321" i="2"/>
  <c r="Q321" i="2"/>
  <c r="D321" i="2"/>
  <c r="T320" i="2"/>
  <c r="U320" i="2" s="1"/>
  <c r="R320" i="2"/>
  <c r="Q320" i="2"/>
  <c r="D320" i="2"/>
  <c r="T319" i="2"/>
  <c r="U319" i="2" s="1"/>
  <c r="R319" i="2"/>
  <c r="Q319" i="2"/>
  <c r="D319" i="2"/>
  <c r="T318" i="2"/>
  <c r="U318" i="2" s="1"/>
  <c r="R318" i="2"/>
  <c r="Q318" i="2"/>
  <c r="D318" i="2"/>
  <c r="T317" i="2"/>
  <c r="U317" i="2" s="1"/>
  <c r="R317" i="2"/>
  <c r="Q317" i="2"/>
  <c r="D317" i="2"/>
  <c r="T316" i="2"/>
  <c r="U316" i="2" s="1"/>
  <c r="R316" i="2"/>
  <c r="Q316" i="2"/>
  <c r="D316" i="2"/>
  <c r="T315" i="2"/>
  <c r="U315" i="2" s="1"/>
  <c r="R315" i="2"/>
  <c r="Q315" i="2"/>
  <c r="D315" i="2"/>
  <c r="T314" i="2"/>
  <c r="U314" i="2" s="1"/>
  <c r="R314" i="2"/>
  <c r="Q314" i="2"/>
  <c r="D314" i="2"/>
  <c r="T313" i="2"/>
  <c r="U313" i="2" s="1"/>
  <c r="R313" i="2"/>
  <c r="Q313" i="2"/>
  <c r="D313" i="2"/>
  <c r="T312" i="2"/>
  <c r="U312" i="2" s="1"/>
  <c r="R312" i="2"/>
  <c r="Q312" i="2"/>
  <c r="D312" i="2"/>
  <c r="T311" i="2"/>
  <c r="U311" i="2" s="1"/>
  <c r="R311" i="2"/>
  <c r="Q311" i="2"/>
  <c r="S311" i="2" s="1"/>
  <c r="D311" i="2"/>
  <c r="T310" i="2"/>
  <c r="U310" i="2" s="1"/>
  <c r="R310" i="2"/>
  <c r="Q310" i="2"/>
  <c r="D310" i="2"/>
  <c r="T308" i="2"/>
  <c r="U308" i="2" s="1"/>
  <c r="R308" i="2"/>
  <c r="Q308" i="2"/>
  <c r="T307" i="2"/>
  <c r="U307" i="2" s="1"/>
  <c r="R307" i="2"/>
  <c r="Q307" i="2"/>
  <c r="S307" i="2" s="1"/>
  <c r="T306" i="2"/>
  <c r="U306" i="2" s="1"/>
  <c r="R306" i="2"/>
  <c r="Q306" i="2"/>
  <c r="S306" i="2" s="1"/>
  <c r="T305" i="2"/>
  <c r="U305" i="2" s="1"/>
  <c r="R305" i="2"/>
  <c r="Q305" i="2"/>
  <c r="T304" i="2"/>
  <c r="U304" i="2" s="1"/>
  <c r="R304" i="2"/>
  <c r="Q304" i="2"/>
  <c r="T303" i="2"/>
  <c r="U303" i="2" s="1"/>
  <c r="R303" i="2"/>
  <c r="Q303" i="2"/>
  <c r="T302" i="2"/>
  <c r="U302" i="2" s="1"/>
  <c r="R302" i="2"/>
  <c r="Q302" i="2"/>
  <c r="T301" i="2"/>
  <c r="U301" i="2" s="1"/>
  <c r="R301" i="2"/>
  <c r="Q301" i="2"/>
  <c r="S301" i="2" s="1"/>
  <c r="T300" i="2"/>
  <c r="U300" i="2" s="1"/>
  <c r="R300" i="2"/>
  <c r="Q300" i="2"/>
  <c r="S300" i="2" s="1"/>
  <c r="T299" i="2"/>
  <c r="U299" i="2" s="1"/>
  <c r="R299" i="2"/>
  <c r="Q299" i="2"/>
  <c r="S299" i="2" s="1"/>
  <c r="T298" i="2"/>
  <c r="U298" i="2" s="1"/>
  <c r="R298" i="2"/>
  <c r="Q298" i="2"/>
  <c r="S298" i="2" s="1"/>
  <c r="T297" i="2"/>
  <c r="U297" i="2" s="1"/>
  <c r="R297" i="2"/>
  <c r="Q297" i="2"/>
  <c r="T296" i="2"/>
  <c r="U296" i="2" s="1"/>
  <c r="R296" i="2"/>
  <c r="Q296" i="2"/>
  <c r="T295" i="2"/>
  <c r="U295" i="2" s="1"/>
  <c r="R295" i="2"/>
  <c r="Q295" i="2"/>
  <c r="T294" i="2"/>
  <c r="U294" i="2" s="1"/>
  <c r="R294" i="2"/>
  <c r="Q294" i="2"/>
  <c r="T293" i="2"/>
  <c r="U293" i="2" s="1"/>
  <c r="R293" i="2"/>
  <c r="Q293" i="2"/>
  <c r="T292" i="2"/>
  <c r="U292" i="2" s="1"/>
  <c r="R292" i="2"/>
  <c r="Q292" i="2"/>
  <c r="T291" i="2"/>
  <c r="U291" i="2" s="1"/>
  <c r="R291" i="2"/>
  <c r="Q291" i="2"/>
  <c r="S291" i="2" s="1"/>
  <c r="T290" i="2"/>
  <c r="U290" i="2" s="1"/>
  <c r="R290" i="2"/>
  <c r="Q290" i="2"/>
  <c r="S290" i="2" s="1"/>
  <c r="T289" i="2"/>
  <c r="U289" i="2" s="1"/>
  <c r="R289" i="2"/>
  <c r="Q289" i="2"/>
  <c r="T288" i="2"/>
  <c r="U288" i="2" s="1"/>
  <c r="R288" i="2"/>
  <c r="Q288" i="2"/>
  <c r="T287" i="2"/>
  <c r="U287" i="2" s="1"/>
  <c r="R287" i="2"/>
  <c r="Q287" i="2"/>
  <c r="T286" i="2"/>
  <c r="U286" i="2" s="1"/>
  <c r="R286" i="2"/>
  <c r="Q286" i="2"/>
  <c r="S286" i="2" s="1"/>
  <c r="T285" i="2"/>
  <c r="U285" i="2" s="1"/>
  <c r="R285" i="2"/>
  <c r="Q285" i="2"/>
  <c r="S285" i="2" s="1"/>
  <c r="T284" i="2"/>
  <c r="U284" i="2" s="1"/>
  <c r="R284" i="2"/>
  <c r="Q284" i="2"/>
  <c r="S284" i="2" s="1"/>
  <c r="T283" i="2"/>
  <c r="U283" i="2" s="1"/>
  <c r="R283" i="2"/>
  <c r="Q283" i="2"/>
  <c r="S283" i="2" s="1"/>
  <c r="T282" i="2"/>
  <c r="U282" i="2" s="1"/>
  <c r="R282" i="2"/>
  <c r="Q282" i="2"/>
  <c r="S282" i="2" s="1"/>
  <c r="T281" i="2"/>
  <c r="U281" i="2" s="1"/>
  <c r="R281" i="2"/>
  <c r="Q281" i="2"/>
  <c r="T280" i="2"/>
  <c r="U280" i="2" s="1"/>
  <c r="R280" i="2"/>
  <c r="Q280" i="2"/>
  <c r="T279" i="2"/>
  <c r="U279" i="2" s="1"/>
  <c r="R279" i="2"/>
  <c r="Q279" i="2"/>
  <c r="T278" i="2"/>
  <c r="U278" i="2" s="1"/>
  <c r="R278" i="2"/>
  <c r="Q278" i="2"/>
  <c r="T277" i="2"/>
  <c r="U277" i="2" s="1"/>
  <c r="R277" i="2"/>
  <c r="Q277" i="2"/>
  <c r="T276" i="2"/>
  <c r="U276" i="2" s="1"/>
  <c r="R276" i="2"/>
  <c r="Q276" i="2"/>
  <c r="T275" i="2"/>
  <c r="U275" i="2" s="1"/>
  <c r="R275" i="2"/>
  <c r="Q275" i="2"/>
  <c r="S275" i="2" s="1"/>
  <c r="T274" i="2"/>
  <c r="U274" i="2" s="1"/>
  <c r="R274" i="2"/>
  <c r="Q274" i="2"/>
  <c r="S274" i="2" s="1"/>
  <c r="T273" i="2"/>
  <c r="U273" i="2" s="1"/>
  <c r="R273" i="2"/>
  <c r="Q273" i="2"/>
  <c r="T272" i="2"/>
  <c r="U272" i="2" s="1"/>
  <c r="R272" i="2"/>
  <c r="Q272" i="2"/>
  <c r="T271" i="2"/>
  <c r="U271" i="2" s="1"/>
  <c r="R271" i="2"/>
  <c r="Q271" i="2"/>
  <c r="T270" i="2"/>
  <c r="U270" i="2" s="1"/>
  <c r="R270" i="2"/>
  <c r="Q270" i="2"/>
  <c r="T269" i="2"/>
  <c r="U269" i="2" s="1"/>
  <c r="R269" i="2"/>
  <c r="Q269" i="2"/>
  <c r="S269" i="2" s="1"/>
  <c r="T268" i="2"/>
  <c r="U268" i="2" s="1"/>
  <c r="R268" i="2"/>
  <c r="Q268" i="2"/>
  <c r="T267" i="2"/>
  <c r="U267" i="2" s="1"/>
  <c r="R267" i="2"/>
  <c r="Q267" i="2"/>
  <c r="S267" i="2" s="1"/>
  <c r="T266" i="2"/>
  <c r="U266" i="2" s="1"/>
  <c r="R266" i="2"/>
  <c r="Q266" i="2"/>
  <c r="S266" i="2" s="1"/>
  <c r="T265" i="2"/>
  <c r="U265" i="2" s="1"/>
  <c r="R265" i="2"/>
  <c r="Q265" i="2"/>
  <c r="T264" i="2"/>
  <c r="U264" i="2" s="1"/>
  <c r="R264" i="2"/>
  <c r="Q264" i="2"/>
  <c r="T263" i="2"/>
  <c r="U263" i="2" s="1"/>
  <c r="R263" i="2"/>
  <c r="Q263" i="2"/>
  <c r="T262" i="2"/>
  <c r="U262" i="2" s="1"/>
  <c r="R262" i="2"/>
  <c r="Q262" i="2"/>
  <c r="T261" i="2"/>
  <c r="U261" i="2" s="1"/>
  <c r="R261" i="2"/>
  <c r="Q261" i="2"/>
  <c r="T260" i="2"/>
  <c r="U260" i="2" s="1"/>
  <c r="R260" i="2"/>
  <c r="Q260" i="2"/>
  <c r="T259" i="2"/>
  <c r="U259" i="2" s="1"/>
  <c r="R259" i="2"/>
  <c r="Q259" i="2"/>
  <c r="S259" i="2" s="1"/>
  <c r="T258" i="2"/>
  <c r="U258" i="2" s="1"/>
  <c r="R258" i="2"/>
  <c r="Q258" i="2"/>
  <c r="S258" i="2" s="1"/>
  <c r="T257" i="2"/>
  <c r="U257" i="2" s="1"/>
  <c r="R257" i="2"/>
  <c r="Q257" i="2"/>
  <c r="T256" i="2"/>
  <c r="U256" i="2" s="1"/>
  <c r="R256" i="2"/>
  <c r="Q256" i="2"/>
  <c r="T255" i="2"/>
  <c r="U255" i="2" s="1"/>
  <c r="R255" i="2"/>
  <c r="Q255" i="2"/>
  <c r="T254" i="2"/>
  <c r="U254" i="2" s="1"/>
  <c r="R254" i="2"/>
  <c r="Q254" i="2"/>
  <c r="T253" i="2"/>
  <c r="U253" i="2" s="1"/>
  <c r="R253" i="2"/>
  <c r="Q253" i="2"/>
  <c r="S253" i="2" s="1"/>
  <c r="T252" i="2"/>
  <c r="U252" i="2" s="1"/>
  <c r="R252" i="2"/>
  <c r="Q252" i="2"/>
  <c r="S252" i="2" s="1"/>
  <c r="T251" i="2"/>
  <c r="U251" i="2" s="1"/>
  <c r="R251" i="2"/>
  <c r="Q251" i="2"/>
  <c r="S251" i="2" s="1"/>
  <c r="T250" i="2"/>
  <c r="U250" i="2" s="1"/>
  <c r="R250" i="2"/>
  <c r="Q250" i="2"/>
  <c r="S250" i="2" s="1"/>
  <c r="T249" i="2"/>
  <c r="U249" i="2" s="1"/>
  <c r="R249" i="2"/>
  <c r="Q249" i="2"/>
  <c r="T248" i="2"/>
  <c r="U248" i="2" s="1"/>
  <c r="R248" i="2"/>
  <c r="Q248" i="2"/>
  <c r="T247" i="2"/>
  <c r="U247" i="2" s="1"/>
  <c r="R247" i="2"/>
  <c r="Q247" i="2"/>
  <c r="T246" i="2"/>
  <c r="U246" i="2" s="1"/>
  <c r="R246" i="2"/>
  <c r="Q246" i="2"/>
  <c r="T245" i="2"/>
  <c r="U245" i="2" s="1"/>
  <c r="R245" i="2"/>
  <c r="Q245" i="2"/>
  <c r="T244" i="2"/>
  <c r="U244" i="2" s="1"/>
  <c r="R244" i="2"/>
  <c r="Q244" i="2"/>
  <c r="T243" i="2"/>
  <c r="U243" i="2" s="1"/>
  <c r="R243" i="2"/>
  <c r="Q243" i="2"/>
  <c r="S243" i="2" s="1"/>
  <c r="T242" i="2"/>
  <c r="U242" i="2" s="1"/>
  <c r="R242" i="2"/>
  <c r="Q242" i="2"/>
  <c r="S242" i="2" s="1"/>
  <c r="T241" i="2"/>
  <c r="U241" i="2" s="1"/>
  <c r="R241" i="2"/>
  <c r="Q241" i="2"/>
  <c r="T239" i="2"/>
  <c r="U239" i="2" s="1"/>
  <c r="R239" i="2"/>
  <c r="Q239" i="2"/>
  <c r="T238" i="2"/>
  <c r="U238" i="2" s="1"/>
  <c r="R238" i="2"/>
  <c r="Q238" i="2"/>
  <c r="T237" i="2"/>
  <c r="U237" i="2" s="1"/>
  <c r="R237" i="2"/>
  <c r="Q237" i="2"/>
  <c r="T236" i="2"/>
  <c r="U236" i="2" s="1"/>
  <c r="R236" i="2"/>
  <c r="Q236" i="2"/>
  <c r="S236" i="2" s="1"/>
  <c r="T235" i="2"/>
  <c r="U235" i="2" s="1"/>
  <c r="R235" i="2"/>
  <c r="Q235" i="2"/>
  <c r="T234" i="2"/>
  <c r="U234" i="2" s="1"/>
  <c r="R234" i="2"/>
  <c r="Q234" i="2"/>
  <c r="S234" i="2" s="1"/>
  <c r="T233" i="2"/>
  <c r="U233" i="2" s="1"/>
  <c r="R233" i="2"/>
  <c r="Q233" i="2"/>
  <c r="S233" i="2" s="1"/>
  <c r="T232" i="2"/>
  <c r="U232" i="2" s="1"/>
  <c r="R232" i="2"/>
  <c r="Q232" i="2"/>
  <c r="T231" i="2"/>
  <c r="U231" i="2" s="1"/>
  <c r="R231" i="2"/>
  <c r="Q231" i="2"/>
  <c r="T230" i="2"/>
  <c r="U230" i="2" s="1"/>
  <c r="R230" i="2"/>
  <c r="Q230" i="2"/>
  <c r="T229" i="2"/>
  <c r="U229" i="2" s="1"/>
  <c r="R229" i="2"/>
  <c r="Q229" i="2"/>
  <c r="T228" i="2"/>
  <c r="U228" i="2" s="1"/>
  <c r="R228" i="2"/>
  <c r="Q228" i="2"/>
  <c r="S228" i="2" s="1"/>
  <c r="T227" i="2"/>
  <c r="U227" i="2" s="1"/>
  <c r="R227" i="2"/>
  <c r="Q227" i="2"/>
  <c r="T226" i="2"/>
  <c r="U226" i="2" s="1"/>
  <c r="R226" i="2"/>
  <c r="Q226" i="2"/>
  <c r="S226" i="2" s="1"/>
  <c r="T225" i="2"/>
  <c r="U225" i="2" s="1"/>
  <c r="R225" i="2"/>
  <c r="Q225" i="2"/>
  <c r="S225" i="2" s="1"/>
  <c r="T224" i="2"/>
  <c r="U224" i="2" s="1"/>
  <c r="R224" i="2"/>
  <c r="Q224" i="2"/>
  <c r="T223" i="2"/>
  <c r="U223" i="2" s="1"/>
  <c r="R223" i="2"/>
  <c r="Q223" i="2"/>
  <c r="T222" i="2"/>
  <c r="U222" i="2" s="1"/>
  <c r="R222" i="2"/>
  <c r="Q222" i="2"/>
  <c r="T221" i="2"/>
  <c r="U221" i="2" s="1"/>
  <c r="R221" i="2"/>
  <c r="Q221" i="2"/>
  <c r="T220" i="2"/>
  <c r="U220" i="2" s="1"/>
  <c r="R220" i="2"/>
  <c r="Q220" i="2"/>
  <c r="S220" i="2" s="1"/>
  <c r="T219" i="2"/>
  <c r="U219" i="2" s="1"/>
  <c r="R219" i="2"/>
  <c r="Q219" i="2"/>
  <c r="T218" i="2"/>
  <c r="U218" i="2" s="1"/>
  <c r="R218" i="2"/>
  <c r="Q218" i="2"/>
  <c r="S218" i="2" s="1"/>
  <c r="T217" i="2"/>
  <c r="U217" i="2" s="1"/>
  <c r="R217" i="2"/>
  <c r="Q217" i="2"/>
  <c r="S217" i="2" s="1"/>
  <c r="T216" i="2"/>
  <c r="U216" i="2" s="1"/>
  <c r="R216" i="2"/>
  <c r="Q216" i="2"/>
  <c r="T215" i="2"/>
  <c r="U215" i="2" s="1"/>
  <c r="R215" i="2"/>
  <c r="Q215" i="2"/>
  <c r="T214" i="2"/>
  <c r="U214" i="2" s="1"/>
  <c r="R214" i="2"/>
  <c r="Q214" i="2"/>
  <c r="T213" i="2"/>
  <c r="U213" i="2" s="1"/>
  <c r="R213" i="2"/>
  <c r="Q213" i="2"/>
  <c r="T212" i="2"/>
  <c r="U212" i="2" s="1"/>
  <c r="R212" i="2"/>
  <c r="Q212" i="2"/>
  <c r="T211" i="2"/>
  <c r="U211" i="2" s="1"/>
  <c r="R211" i="2"/>
  <c r="Q211" i="2"/>
  <c r="T210" i="2"/>
  <c r="U210" i="2" s="1"/>
  <c r="R210" i="2"/>
  <c r="Q210" i="2"/>
  <c r="S210" i="2" s="1"/>
  <c r="T209" i="2"/>
  <c r="U209" i="2" s="1"/>
  <c r="R209" i="2"/>
  <c r="Q209" i="2"/>
  <c r="S209" i="2" s="1"/>
  <c r="T208" i="2"/>
  <c r="U208" i="2" s="1"/>
  <c r="R208" i="2"/>
  <c r="Q208" i="2"/>
  <c r="T207" i="2"/>
  <c r="U207" i="2" s="1"/>
  <c r="R207" i="2"/>
  <c r="Q207" i="2"/>
  <c r="T206" i="2"/>
  <c r="U206" i="2" s="1"/>
  <c r="R206" i="2"/>
  <c r="Q206" i="2"/>
  <c r="T205" i="2"/>
  <c r="U205" i="2" s="1"/>
  <c r="R205" i="2"/>
  <c r="Q205" i="2"/>
  <c r="S205" i="2" s="1"/>
  <c r="T204" i="2"/>
  <c r="U204" i="2" s="1"/>
  <c r="R204" i="2"/>
  <c r="Q204" i="2"/>
  <c r="S204" i="2" s="1"/>
  <c r="T203" i="2"/>
  <c r="U203" i="2" s="1"/>
  <c r="R203" i="2"/>
  <c r="Q203" i="2"/>
  <c r="T202" i="2"/>
  <c r="U202" i="2" s="1"/>
  <c r="R202" i="2"/>
  <c r="Q202" i="2"/>
  <c r="S202" i="2" s="1"/>
  <c r="T201" i="2"/>
  <c r="U201" i="2" s="1"/>
  <c r="R201" i="2"/>
  <c r="Q201" i="2"/>
  <c r="S201" i="2" s="1"/>
  <c r="T200" i="2"/>
  <c r="U200" i="2" s="1"/>
  <c r="R200" i="2"/>
  <c r="Q200" i="2"/>
  <c r="T199" i="2"/>
  <c r="U199" i="2" s="1"/>
  <c r="R199" i="2"/>
  <c r="Q199" i="2"/>
  <c r="T198" i="2"/>
  <c r="U198" i="2" s="1"/>
  <c r="R198" i="2"/>
  <c r="Q198" i="2"/>
  <c r="T197" i="2"/>
  <c r="U197" i="2" s="1"/>
  <c r="R197" i="2"/>
  <c r="Q197" i="2"/>
  <c r="T196" i="2"/>
  <c r="U196" i="2" s="1"/>
  <c r="R196" i="2"/>
  <c r="Q196" i="2"/>
  <c r="T195" i="2"/>
  <c r="U195" i="2" s="1"/>
  <c r="R195" i="2"/>
  <c r="Q195" i="2"/>
  <c r="T194" i="2"/>
  <c r="U194" i="2" s="1"/>
  <c r="R194" i="2"/>
  <c r="Q194" i="2"/>
  <c r="S194" i="2" s="1"/>
  <c r="T193" i="2"/>
  <c r="U193" i="2" s="1"/>
  <c r="R193" i="2"/>
  <c r="Q193" i="2"/>
  <c r="S193" i="2" s="1"/>
  <c r="T192" i="2"/>
  <c r="U192" i="2" s="1"/>
  <c r="R192" i="2"/>
  <c r="Q192" i="2"/>
  <c r="T191" i="2"/>
  <c r="U191" i="2" s="1"/>
  <c r="R191" i="2"/>
  <c r="Q191" i="2"/>
  <c r="T190" i="2"/>
  <c r="U190" i="2" s="1"/>
  <c r="R190" i="2"/>
  <c r="Q190" i="2"/>
  <c r="T189" i="2"/>
  <c r="U189" i="2" s="1"/>
  <c r="R189" i="2"/>
  <c r="Q189" i="2"/>
  <c r="T188" i="2"/>
  <c r="U188" i="2" s="1"/>
  <c r="R188" i="2"/>
  <c r="Q188" i="2"/>
  <c r="S188" i="2" s="1"/>
  <c r="T187" i="2"/>
  <c r="U187" i="2" s="1"/>
  <c r="R187" i="2"/>
  <c r="Q187" i="2"/>
  <c r="T186" i="2"/>
  <c r="U186" i="2" s="1"/>
  <c r="R186" i="2"/>
  <c r="Q186" i="2"/>
  <c r="S186" i="2" s="1"/>
  <c r="T185" i="2"/>
  <c r="U185" i="2" s="1"/>
  <c r="R185" i="2"/>
  <c r="Q185" i="2"/>
  <c r="S185" i="2" s="1"/>
  <c r="T184" i="2"/>
  <c r="U184" i="2" s="1"/>
  <c r="R184" i="2"/>
  <c r="Q184" i="2"/>
  <c r="T183" i="2"/>
  <c r="U183" i="2" s="1"/>
  <c r="R183" i="2"/>
  <c r="Q183" i="2"/>
  <c r="T182" i="2"/>
  <c r="U182" i="2" s="1"/>
  <c r="R182" i="2"/>
  <c r="Q182" i="2"/>
  <c r="T181" i="2"/>
  <c r="U181" i="2" s="1"/>
  <c r="R181" i="2"/>
  <c r="Q181" i="2"/>
  <c r="T180" i="2"/>
  <c r="U180" i="2" s="1"/>
  <c r="R180" i="2"/>
  <c r="Q180" i="2"/>
  <c r="S180" i="2" s="1"/>
  <c r="T179" i="2"/>
  <c r="U179" i="2" s="1"/>
  <c r="R179" i="2"/>
  <c r="Q179" i="2"/>
  <c r="T178" i="2"/>
  <c r="U178" i="2" s="1"/>
  <c r="R178" i="2"/>
  <c r="Q178" i="2"/>
  <c r="S178" i="2" s="1"/>
  <c r="T177" i="2"/>
  <c r="U177" i="2" s="1"/>
  <c r="R177" i="2"/>
  <c r="Q177" i="2"/>
  <c r="S177" i="2" s="1"/>
  <c r="T176" i="2"/>
  <c r="U176" i="2" s="1"/>
  <c r="R176" i="2"/>
  <c r="Q176" i="2"/>
  <c r="T175" i="2"/>
  <c r="U175" i="2" s="1"/>
  <c r="R175" i="2"/>
  <c r="Q175" i="2"/>
  <c r="T174" i="2"/>
  <c r="U174" i="2" s="1"/>
  <c r="R174" i="2"/>
  <c r="Q174" i="2"/>
  <c r="T173" i="2"/>
  <c r="U173" i="2" s="1"/>
  <c r="R173" i="2"/>
  <c r="Q173" i="2"/>
  <c r="T171" i="2"/>
  <c r="U171" i="2" s="1"/>
  <c r="R171" i="2"/>
  <c r="Q171" i="2"/>
  <c r="S171" i="2" s="1"/>
  <c r="T170" i="2"/>
  <c r="U170" i="2" s="1"/>
  <c r="R170" i="2"/>
  <c r="Q170" i="2"/>
  <c r="T169" i="2"/>
  <c r="U169" i="2" s="1"/>
  <c r="R169" i="2"/>
  <c r="Q169" i="2"/>
  <c r="S169" i="2" s="1"/>
  <c r="T168" i="2"/>
  <c r="U168" i="2" s="1"/>
  <c r="R168" i="2"/>
  <c r="Q168" i="2"/>
  <c r="S168" i="2" s="1"/>
  <c r="T167" i="2"/>
  <c r="U167" i="2" s="1"/>
  <c r="R167" i="2"/>
  <c r="Q167" i="2"/>
  <c r="T166" i="2"/>
  <c r="U166" i="2" s="1"/>
  <c r="R166" i="2"/>
  <c r="Q166" i="2"/>
  <c r="T165" i="2"/>
  <c r="U165" i="2" s="1"/>
  <c r="R165" i="2"/>
  <c r="Q165" i="2"/>
  <c r="T164" i="2"/>
  <c r="U164" i="2" s="1"/>
  <c r="R164" i="2"/>
  <c r="Q164" i="2"/>
  <c r="T163" i="2"/>
  <c r="U163" i="2" s="1"/>
  <c r="R163" i="2"/>
  <c r="Q163" i="2"/>
  <c r="T162" i="2"/>
  <c r="U162" i="2" s="1"/>
  <c r="R162" i="2"/>
  <c r="Q162" i="2"/>
  <c r="T161" i="2"/>
  <c r="U161" i="2" s="1"/>
  <c r="R161" i="2"/>
  <c r="Q161" i="2"/>
  <c r="S161" i="2" s="1"/>
  <c r="T160" i="2"/>
  <c r="U160" i="2" s="1"/>
  <c r="R160" i="2"/>
  <c r="Q160" i="2"/>
  <c r="S160" i="2" s="1"/>
  <c r="T159" i="2"/>
  <c r="U159" i="2" s="1"/>
  <c r="R159" i="2"/>
  <c r="Q159" i="2"/>
  <c r="T158" i="2"/>
  <c r="U158" i="2" s="1"/>
  <c r="R158" i="2"/>
  <c r="Q158" i="2"/>
  <c r="T157" i="2"/>
  <c r="U157" i="2" s="1"/>
  <c r="R157" i="2"/>
  <c r="Q157" i="2"/>
  <c r="T156" i="2"/>
  <c r="U156" i="2" s="1"/>
  <c r="R156" i="2"/>
  <c r="Q156" i="2"/>
  <c r="T155" i="2"/>
  <c r="U155" i="2" s="1"/>
  <c r="R155" i="2"/>
  <c r="Q155" i="2"/>
  <c r="S155" i="2" s="1"/>
  <c r="T154" i="2"/>
  <c r="U154" i="2" s="1"/>
  <c r="R154" i="2"/>
  <c r="Q154" i="2"/>
  <c r="T153" i="2"/>
  <c r="U153" i="2" s="1"/>
  <c r="R153" i="2"/>
  <c r="Q153" i="2"/>
  <c r="S153" i="2" s="1"/>
  <c r="T152" i="2"/>
  <c r="U152" i="2" s="1"/>
  <c r="R152" i="2"/>
  <c r="Q152" i="2"/>
  <c r="S152" i="2" s="1"/>
  <c r="T151" i="2"/>
  <c r="U151" i="2" s="1"/>
  <c r="R151" i="2"/>
  <c r="Q151" i="2"/>
  <c r="T150" i="2"/>
  <c r="U150" i="2" s="1"/>
  <c r="R150" i="2"/>
  <c r="Q150" i="2"/>
  <c r="T149" i="2"/>
  <c r="U149" i="2" s="1"/>
  <c r="R149" i="2"/>
  <c r="Q149" i="2"/>
  <c r="T148" i="2"/>
  <c r="U148" i="2" s="1"/>
  <c r="R148" i="2"/>
  <c r="S148" i="2" s="1"/>
  <c r="Q148" i="2"/>
  <c r="T147" i="2"/>
  <c r="U147" i="2" s="1"/>
  <c r="R147" i="2"/>
  <c r="Q147" i="2"/>
  <c r="T146" i="2"/>
  <c r="U146" i="2" s="1"/>
  <c r="R146" i="2"/>
  <c r="Q146" i="2"/>
  <c r="T145" i="2"/>
  <c r="U145" i="2" s="1"/>
  <c r="R145" i="2"/>
  <c r="Q145" i="2"/>
  <c r="S145" i="2" s="1"/>
  <c r="T144" i="2"/>
  <c r="U144" i="2" s="1"/>
  <c r="R144" i="2"/>
  <c r="Q144" i="2"/>
  <c r="S144" i="2" s="1"/>
  <c r="T143" i="2"/>
  <c r="U143" i="2" s="1"/>
  <c r="R143" i="2"/>
  <c r="Q143" i="2"/>
  <c r="T142" i="2"/>
  <c r="U142" i="2" s="1"/>
  <c r="R142" i="2"/>
  <c r="Q142" i="2"/>
  <c r="T141" i="2"/>
  <c r="U141" i="2" s="1"/>
  <c r="R141" i="2"/>
  <c r="Q141" i="2"/>
  <c r="T140" i="2"/>
  <c r="U140" i="2" s="1"/>
  <c r="R140" i="2"/>
  <c r="Q140" i="2"/>
  <c r="T139" i="2"/>
  <c r="U139" i="2" s="1"/>
  <c r="R139" i="2"/>
  <c r="Q139" i="2"/>
  <c r="S139" i="2" s="1"/>
  <c r="T138" i="2"/>
  <c r="U138" i="2" s="1"/>
  <c r="R138" i="2"/>
  <c r="Q138" i="2"/>
  <c r="T137" i="2"/>
  <c r="U137" i="2" s="1"/>
  <c r="R137" i="2"/>
  <c r="Q137" i="2"/>
  <c r="S137" i="2" s="1"/>
  <c r="T136" i="2"/>
  <c r="U136" i="2" s="1"/>
  <c r="R136" i="2"/>
  <c r="Q136" i="2"/>
  <c r="S136" i="2" s="1"/>
  <c r="T135" i="2"/>
  <c r="U135" i="2" s="1"/>
  <c r="R135" i="2"/>
  <c r="Q135" i="2"/>
  <c r="T134" i="2"/>
  <c r="U134" i="2" s="1"/>
  <c r="R134" i="2"/>
  <c r="Q134" i="2"/>
  <c r="T133" i="2"/>
  <c r="U133" i="2" s="1"/>
  <c r="R133" i="2"/>
  <c r="Q133" i="2"/>
  <c r="T132" i="2"/>
  <c r="U132" i="2" s="1"/>
  <c r="R132" i="2"/>
  <c r="Q132" i="2"/>
  <c r="T131" i="2"/>
  <c r="U131" i="2" s="1"/>
  <c r="R131" i="2"/>
  <c r="Q131" i="2"/>
  <c r="T130" i="2"/>
  <c r="U130" i="2" s="1"/>
  <c r="R130" i="2"/>
  <c r="Q130" i="2"/>
  <c r="T129" i="2"/>
  <c r="U129" i="2" s="1"/>
  <c r="R129" i="2"/>
  <c r="Q129" i="2"/>
  <c r="S129" i="2" s="1"/>
  <c r="T128" i="2"/>
  <c r="U128" i="2" s="1"/>
  <c r="R128" i="2"/>
  <c r="Q128" i="2"/>
  <c r="S128" i="2" s="1"/>
  <c r="T127" i="2"/>
  <c r="U127" i="2" s="1"/>
  <c r="R127" i="2"/>
  <c r="Q127" i="2"/>
  <c r="T126" i="2"/>
  <c r="U126" i="2" s="1"/>
  <c r="R126" i="2"/>
  <c r="Q126" i="2"/>
  <c r="T125" i="2"/>
  <c r="U125" i="2" s="1"/>
  <c r="R125" i="2"/>
  <c r="Q125" i="2"/>
  <c r="T124" i="2"/>
  <c r="U124" i="2" s="1"/>
  <c r="R124" i="2"/>
  <c r="Q124" i="2"/>
  <c r="T123" i="2"/>
  <c r="U123" i="2" s="1"/>
  <c r="R123" i="2"/>
  <c r="Q123" i="2"/>
  <c r="S123" i="2" s="1"/>
  <c r="T122" i="2"/>
  <c r="U122" i="2" s="1"/>
  <c r="R122" i="2"/>
  <c r="Q122" i="2"/>
  <c r="T121" i="2"/>
  <c r="U121" i="2" s="1"/>
  <c r="R121" i="2"/>
  <c r="Q121" i="2"/>
  <c r="S121" i="2" s="1"/>
  <c r="T120" i="2"/>
  <c r="U120" i="2" s="1"/>
  <c r="R120" i="2"/>
  <c r="Q120" i="2"/>
  <c r="S120" i="2" s="1"/>
  <c r="T119" i="2"/>
  <c r="U119" i="2" s="1"/>
  <c r="R119" i="2"/>
  <c r="Q119" i="2"/>
  <c r="T118" i="2"/>
  <c r="U118" i="2" s="1"/>
  <c r="R118" i="2"/>
  <c r="Q118" i="2"/>
  <c r="T117" i="2"/>
  <c r="U117" i="2" s="1"/>
  <c r="R117" i="2"/>
  <c r="Q117" i="2"/>
  <c r="T116" i="2"/>
  <c r="U116" i="2" s="1"/>
  <c r="R116" i="2"/>
  <c r="S116" i="2" s="1"/>
  <c r="Q116" i="2"/>
  <c r="T115" i="2"/>
  <c r="U115" i="2" s="1"/>
  <c r="R115" i="2"/>
  <c r="Q115" i="2"/>
  <c r="T114" i="2"/>
  <c r="U114" i="2" s="1"/>
  <c r="R114" i="2"/>
  <c r="Q114" i="2"/>
  <c r="T113" i="2"/>
  <c r="U113" i="2" s="1"/>
  <c r="R113" i="2"/>
  <c r="Q113" i="2"/>
  <c r="S113" i="2" s="1"/>
  <c r="T112" i="2"/>
  <c r="U112" i="2" s="1"/>
  <c r="R112" i="2"/>
  <c r="Q112" i="2"/>
  <c r="S112" i="2" s="1"/>
  <c r="T111" i="2"/>
  <c r="U111" i="2" s="1"/>
  <c r="R111" i="2"/>
  <c r="Q111" i="2"/>
  <c r="T110" i="2"/>
  <c r="U110" i="2" s="1"/>
  <c r="R110" i="2"/>
  <c r="Q110" i="2"/>
  <c r="T109" i="2"/>
  <c r="U109" i="2" s="1"/>
  <c r="R109" i="2"/>
  <c r="Q109" i="2"/>
  <c r="T108" i="2"/>
  <c r="U108" i="2" s="1"/>
  <c r="R108" i="2"/>
  <c r="Q108" i="2"/>
  <c r="T107" i="2"/>
  <c r="U107" i="2" s="1"/>
  <c r="R107" i="2"/>
  <c r="Q107" i="2"/>
  <c r="S107" i="2" s="1"/>
  <c r="T106" i="2"/>
  <c r="U106" i="2" s="1"/>
  <c r="R106" i="2"/>
  <c r="Q106" i="2"/>
  <c r="T105" i="2"/>
  <c r="U105" i="2" s="1"/>
  <c r="R105" i="2"/>
  <c r="Q105" i="2"/>
  <c r="S105" i="2" s="1"/>
  <c r="T104" i="2"/>
  <c r="U104" i="2" s="1"/>
  <c r="R104" i="2"/>
  <c r="Q104" i="2"/>
  <c r="S104" i="2" s="1"/>
  <c r="T103" i="2"/>
  <c r="U103" i="2" s="1"/>
  <c r="R103" i="2"/>
  <c r="Q103" i="2"/>
  <c r="T102" i="2"/>
  <c r="U102" i="2" s="1"/>
  <c r="R102" i="2"/>
  <c r="Q102" i="2"/>
  <c r="T101" i="2"/>
  <c r="U101" i="2" s="1"/>
  <c r="R101" i="2"/>
  <c r="Q101" i="2"/>
  <c r="T100" i="2"/>
  <c r="U100" i="2" s="1"/>
  <c r="R100" i="2"/>
  <c r="S100" i="2" s="1"/>
  <c r="Q100" i="2"/>
  <c r="T99" i="2"/>
  <c r="U99" i="2" s="1"/>
  <c r="R99" i="2"/>
  <c r="Q99" i="2"/>
  <c r="T98" i="2"/>
  <c r="U98" i="2" s="1"/>
  <c r="R98" i="2"/>
  <c r="Q98" i="2"/>
  <c r="T97" i="2"/>
  <c r="U97" i="2" s="1"/>
  <c r="R97" i="2"/>
  <c r="Q97" i="2"/>
  <c r="S97" i="2" s="1"/>
  <c r="T96" i="2"/>
  <c r="U96" i="2" s="1"/>
  <c r="R96" i="2"/>
  <c r="Q96" i="2"/>
  <c r="S96" i="2" s="1"/>
  <c r="T95" i="2"/>
  <c r="U95" i="2" s="1"/>
  <c r="R95" i="2"/>
  <c r="Q95" i="2"/>
  <c r="T94" i="2"/>
  <c r="U94" i="2" s="1"/>
  <c r="R94" i="2"/>
  <c r="Q94" i="2"/>
  <c r="T93" i="2"/>
  <c r="U93" i="2" s="1"/>
  <c r="R93" i="2"/>
  <c r="Q93" i="2"/>
  <c r="T92" i="2"/>
  <c r="U92" i="2" s="1"/>
  <c r="R92" i="2"/>
  <c r="Q92" i="2"/>
  <c r="T91" i="2"/>
  <c r="U91" i="2" s="1"/>
  <c r="R91" i="2"/>
  <c r="Q91" i="2"/>
  <c r="S91" i="2" s="1"/>
  <c r="T90" i="2"/>
  <c r="U90" i="2" s="1"/>
  <c r="R90" i="2"/>
  <c r="Q90" i="2"/>
  <c r="T89" i="2"/>
  <c r="U89" i="2" s="1"/>
  <c r="R89" i="2"/>
  <c r="Q89" i="2"/>
  <c r="S89" i="2" s="1"/>
  <c r="T88" i="2"/>
  <c r="U88" i="2" s="1"/>
  <c r="R88" i="2"/>
  <c r="Q88" i="2"/>
  <c r="S88" i="2" s="1"/>
  <c r="T87" i="2"/>
  <c r="U87" i="2" s="1"/>
  <c r="R87" i="2"/>
  <c r="Q87" i="2"/>
  <c r="T86" i="2"/>
  <c r="U86" i="2" s="1"/>
  <c r="R86" i="2"/>
  <c r="Q86" i="2"/>
  <c r="T85" i="2"/>
  <c r="U85" i="2" s="1"/>
  <c r="R85" i="2"/>
  <c r="Q85" i="2"/>
  <c r="T84" i="2"/>
  <c r="U84" i="2" s="1"/>
  <c r="R84" i="2"/>
  <c r="Q84" i="2"/>
  <c r="T83" i="2"/>
  <c r="U83" i="2" s="1"/>
  <c r="R83" i="2"/>
  <c r="Q83" i="2"/>
  <c r="S83" i="2" s="1"/>
  <c r="T82" i="2"/>
  <c r="U82" i="2" s="1"/>
  <c r="R82" i="2"/>
  <c r="Q82" i="2"/>
  <c r="T80" i="2"/>
  <c r="U80" i="2" s="1"/>
  <c r="R80" i="2"/>
  <c r="Q80" i="2"/>
  <c r="S80" i="2" s="1"/>
  <c r="T79" i="2"/>
  <c r="U79" i="2" s="1"/>
  <c r="R79" i="2"/>
  <c r="Q79" i="2"/>
  <c r="S79" i="2" s="1"/>
  <c r="T78" i="2"/>
  <c r="U78" i="2" s="1"/>
  <c r="R78" i="2"/>
  <c r="Q78" i="2"/>
  <c r="S78" i="2" s="1"/>
  <c r="T77" i="2"/>
  <c r="U77" i="2" s="1"/>
  <c r="R77" i="2"/>
  <c r="Q77" i="2"/>
  <c r="T76" i="2"/>
  <c r="U76" i="2" s="1"/>
  <c r="R76" i="2"/>
  <c r="Q76" i="2"/>
  <c r="T75" i="2"/>
  <c r="U75" i="2" s="1"/>
  <c r="R75" i="2"/>
  <c r="Q75" i="2"/>
  <c r="T74" i="2"/>
  <c r="U74" i="2" s="1"/>
  <c r="R74" i="2"/>
  <c r="Q74" i="2"/>
  <c r="S74" i="2" s="1"/>
  <c r="T73" i="2"/>
  <c r="U73" i="2" s="1"/>
  <c r="R73" i="2"/>
  <c r="Q73" i="2"/>
  <c r="T72" i="2"/>
  <c r="U72" i="2" s="1"/>
  <c r="R72" i="2"/>
  <c r="Q72" i="2"/>
  <c r="T71" i="2"/>
  <c r="U71" i="2" s="1"/>
  <c r="R71" i="2"/>
  <c r="Q71" i="2"/>
  <c r="S71" i="2" s="1"/>
  <c r="T70" i="2"/>
  <c r="U70" i="2" s="1"/>
  <c r="R70" i="2"/>
  <c r="Q70" i="2"/>
  <c r="T69" i="2"/>
  <c r="U69" i="2" s="1"/>
  <c r="R69" i="2"/>
  <c r="Q69" i="2"/>
  <c r="T68" i="2"/>
  <c r="U68" i="2" s="1"/>
  <c r="R68" i="2"/>
  <c r="Q68" i="2"/>
  <c r="T67" i="2"/>
  <c r="U67" i="2" s="1"/>
  <c r="R67" i="2"/>
  <c r="S67" i="2" s="1"/>
  <c r="Q67" i="2"/>
  <c r="T66" i="2"/>
  <c r="U66" i="2" s="1"/>
  <c r="R66" i="2"/>
  <c r="Q66" i="2"/>
  <c r="T65" i="2"/>
  <c r="U65" i="2" s="1"/>
  <c r="R65" i="2"/>
  <c r="Q65" i="2"/>
  <c r="T64" i="2"/>
  <c r="U64" i="2" s="1"/>
  <c r="R64" i="2"/>
  <c r="Q64" i="2"/>
  <c r="S64" i="2" s="1"/>
  <c r="T63" i="2"/>
  <c r="U63" i="2" s="1"/>
  <c r="R63" i="2"/>
  <c r="Q63" i="2"/>
  <c r="S63" i="2" s="1"/>
  <c r="T62" i="2"/>
  <c r="U62" i="2" s="1"/>
  <c r="R62" i="2"/>
  <c r="Q62" i="2"/>
  <c r="T61" i="2"/>
  <c r="U61" i="2" s="1"/>
  <c r="R61" i="2"/>
  <c r="Q61" i="2"/>
  <c r="T60" i="2"/>
  <c r="U60" i="2" s="1"/>
  <c r="R60" i="2"/>
  <c r="Q60" i="2"/>
  <c r="T59" i="2"/>
  <c r="U59" i="2" s="1"/>
  <c r="R59" i="2"/>
  <c r="Q59" i="2"/>
  <c r="T58" i="2"/>
  <c r="U58" i="2" s="1"/>
  <c r="R58" i="2"/>
  <c r="Q58" i="2"/>
  <c r="S58" i="2" s="1"/>
  <c r="T57" i="2"/>
  <c r="U57" i="2" s="1"/>
  <c r="R57" i="2"/>
  <c r="Q57" i="2"/>
  <c r="T56" i="2"/>
  <c r="U56" i="2" s="1"/>
  <c r="R56" i="2"/>
  <c r="Q56" i="2"/>
  <c r="S56" i="2" s="1"/>
  <c r="T55" i="2"/>
  <c r="U55" i="2" s="1"/>
  <c r="R55" i="2"/>
  <c r="Q55" i="2"/>
  <c r="S55" i="2" s="1"/>
  <c r="T54" i="2"/>
  <c r="U54" i="2" s="1"/>
  <c r="R54" i="2"/>
  <c r="Q54" i="2"/>
  <c r="T53" i="2"/>
  <c r="U53" i="2" s="1"/>
  <c r="R53" i="2"/>
  <c r="Q53" i="2"/>
  <c r="T52" i="2"/>
  <c r="U52" i="2" s="1"/>
  <c r="R52" i="2"/>
  <c r="Q52" i="2"/>
  <c r="T51" i="2"/>
  <c r="U51" i="2" s="1"/>
  <c r="R51" i="2"/>
  <c r="Q51" i="2"/>
  <c r="T50" i="2"/>
  <c r="U50" i="2" s="1"/>
  <c r="R50" i="2"/>
  <c r="Q50" i="2"/>
  <c r="S50" i="2" s="1"/>
  <c r="T49" i="2"/>
  <c r="U49" i="2" s="1"/>
  <c r="R49" i="2"/>
  <c r="Q49" i="2"/>
  <c r="T48" i="2"/>
  <c r="U48" i="2" s="1"/>
  <c r="R48" i="2"/>
  <c r="Q48" i="2"/>
  <c r="S48" i="2" s="1"/>
  <c r="T47" i="2"/>
  <c r="U47" i="2" s="1"/>
  <c r="R47" i="2"/>
  <c r="Q47" i="2"/>
  <c r="S47" i="2" s="1"/>
  <c r="T46" i="2"/>
  <c r="U46" i="2" s="1"/>
  <c r="R46" i="2"/>
  <c r="Q46" i="2"/>
  <c r="T45" i="2"/>
  <c r="U45" i="2" s="1"/>
  <c r="R45" i="2"/>
  <c r="Q45" i="2"/>
  <c r="T44" i="2"/>
  <c r="U44" i="2" s="1"/>
  <c r="R44" i="2"/>
  <c r="Q44" i="2"/>
  <c r="T43" i="2"/>
  <c r="U43" i="2" s="1"/>
  <c r="R43" i="2"/>
  <c r="Q43" i="2"/>
  <c r="T42" i="2"/>
  <c r="U42" i="2" s="1"/>
  <c r="R42" i="2"/>
  <c r="Q42" i="2"/>
  <c r="S42" i="2" s="1"/>
  <c r="T41" i="2"/>
  <c r="U41" i="2" s="1"/>
  <c r="R41" i="2"/>
  <c r="Q41" i="2"/>
  <c r="T40" i="2"/>
  <c r="U40" i="2" s="1"/>
  <c r="R40" i="2"/>
  <c r="Q40" i="2"/>
  <c r="S40" i="2" s="1"/>
  <c r="T39" i="2"/>
  <c r="U39" i="2" s="1"/>
  <c r="R39" i="2"/>
  <c r="Q39" i="2"/>
  <c r="S39" i="2" s="1"/>
  <c r="T38" i="2"/>
  <c r="U38" i="2" s="1"/>
  <c r="R38" i="2"/>
  <c r="Q38" i="2"/>
  <c r="T37" i="2"/>
  <c r="U37" i="2" s="1"/>
  <c r="R37" i="2"/>
  <c r="Q37" i="2"/>
  <c r="T36" i="2"/>
  <c r="U36" i="2" s="1"/>
  <c r="R36" i="2"/>
  <c r="Q36" i="2"/>
  <c r="T35" i="2"/>
  <c r="U35" i="2" s="1"/>
  <c r="R35" i="2"/>
  <c r="S35" i="2" s="1"/>
  <c r="Q35" i="2"/>
  <c r="T34" i="2"/>
  <c r="U34" i="2" s="1"/>
  <c r="R34" i="2"/>
  <c r="Q34" i="2"/>
  <c r="S34" i="2" s="1"/>
  <c r="T33" i="2"/>
  <c r="U33" i="2" s="1"/>
  <c r="R33" i="2"/>
  <c r="Q33" i="2"/>
  <c r="T32" i="2"/>
  <c r="U32" i="2" s="1"/>
  <c r="R32" i="2"/>
  <c r="Q32" i="2"/>
  <c r="S32" i="2" s="1"/>
  <c r="T31" i="2"/>
  <c r="U31" i="2" s="1"/>
  <c r="R31" i="2"/>
  <c r="Q31" i="2"/>
  <c r="S31" i="2" s="1"/>
  <c r="T30" i="2"/>
  <c r="U30" i="2" s="1"/>
  <c r="R30" i="2"/>
  <c r="Q30" i="2"/>
  <c r="T29" i="2"/>
  <c r="U29" i="2" s="1"/>
  <c r="R29" i="2"/>
  <c r="Q29" i="2"/>
  <c r="S29" i="2" s="1"/>
  <c r="T28" i="2"/>
  <c r="U28" i="2" s="1"/>
  <c r="R28" i="2"/>
  <c r="Q28" i="2"/>
  <c r="T27" i="2"/>
  <c r="U27" i="2" s="1"/>
  <c r="R27" i="2"/>
  <c r="Q27" i="2"/>
  <c r="T26" i="2"/>
  <c r="U26" i="2" s="1"/>
  <c r="R26" i="2"/>
  <c r="Q26" i="2"/>
  <c r="S26" i="2" s="1"/>
  <c r="T25" i="2"/>
  <c r="U25" i="2" s="1"/>
  <c r="R25" i="2"/>
  <c r="Q25" i="2"/>
  <c r="T24" i="2"/>
  <c r="U24" i="2" s="1"/>
  <c r="R24" i="2"/>
  <c r="Q24" i="2"/>
  <c r="S24" i="2" s="1"/>
  <c r="T23" i="2"/>
  <c r="U23" i="2" s="1"/>
  <c r="R23" i="2"/>
  <c r="Q23" i="2"/>
  <c r="S23" i="2" s="1"/>
  <c r="T22" i="2"/>
  <c r="U22" i="2" s="1"/>
  <c r="R22" i="2"/>
  <c r="Q22" i="2"/>
  <c r="T21" i="2"/>
  <c r="U21" i="2" s="1"/>
  <c r="R21" i="2"/>
  <c r="Q21" i="2"/>
  <c r="T20" i="2"/>
  <c r="U20" i="2" s="1"/>
  <c r="R20" i="2"/>
  <c r="Q20" i="2"/>
  <c r="T19" i="2"/>
  <c r="U19" i="2" s="1"/>
  <c r="R19" i="2"/>
  <c r="S19" i="2" s="1"/>
  <c r="Q19" i="2"/>
  <c r="T18" i="2"/>
  <c r="U18" i="2" s="1"/>
  <c r="R18" i="2"/>
  <c r="Q18" i="2"/>
  <c r="T17" i="2"/>
  <c r="U17" i="2" s="1"/>
  <c r="R17" i="2"/>
  <c r="Q17" i="2"/>
  <c r="T16" i="2"/>
  <c r="U16" i="2" s="1"/>
  <c r="R16" i="2"/>
  <c r="Q16" i="2"/>
  <c r="S16" i="2" s="1"/>
  <c r="T15" i="2"/>
  <c r="U15" i="2" s="1"/>
  <c r="R15" i="2"/>
  <c r="Q15" i="2"/>
  <c r="S15" i="2" s="1"/>
  <c r="T14" i="2"/>
  <c r="U14" i="2" s="1"/>
  <c r="R14" i="2"/>
  <c r="Q14" i="2"/>
  <c r="T13" i="2"/>
  <c r="U13" i="2" s="1"/>
  <c r="R13" i="2"/>
  <c r="Q13" i="2"/>
  <c r="T12" i="2"/>
  <c r="U12" i="2" s="1"/>
  <c r="R12" i="2"/>
  <c r="Q12" i="2"/>
  <c r="T11" i="2"/>
  <c r="U11" i="2" s="1"/>
  <c r="R11" i="2"/>
  <c r="Q11" i="2"/>
  <c r="T10" i="2"/>
  <c r="U10" i="2" s="1"/>
  <c r="R10" i="2"/>
  <c r="Q10" i="2"/>
  <c r="S10" i="2" s="1"/>
  <c r="T9" i="2"/>
  <c r="U9" i="2" s="1"/>
  <c r="R9" i="2"/>
  <c r="Q9" i="2"/>
  <c r="T8" i="2"/>
  <c r="U8" i="2" s="1"/>
  <c r="R8" i="2"/>
  <c r="Q8" i="2"/>
  <c r="S8" i="2" s="1"/>
  <c r="T7" i="2"/>
  <c r="U7" i="2" s="1"/>
  <c r="R7" i="2"/>
  <c r="Q7" i="2"/>
  <c r="S7" i="2" s="1"/>
  <c r="T6" i="2"/>
  <c r="U6" i="2" s="1"/>
  <c r="R6" i="2"/>
  <c r="Q6" i="2"/>
  <c r="T5" i="2"/>
  <c r="U5" i="2" s="1"/>
  <c r="R5" i="2"/>
  <c r="Q5" i="2"/>
  <c r="T4" i="2"/>
  <c r="U4" i="2" s="1"/>
  <c r="R4" i="2"/>
  <c r="Q4" i="2"/>
  <c r="S173" i="2" l="1"/>
  <c r="S13" i="2"/>
  <c r="S45" i="2"/>
  <c r="S61" i="2"/>
  <c r="S77" i="2"/>
  <c r="S94" i="2"/>
  <c r="S110" i="2"/>
  <c r="S115" i="2"/>
  <c r="S126" i="2"/>
  <c r="S131" i="2"/>
  <c r="S142" i="2"/>
  <c r="S158" i="2"/>
  <c r="S163" i="2"/>
  <c r="S175" i="2"/>
  <c r="S191" i="2"/>
  <c r="S196" i="2"/>
  <c r="S207" i="2"/>
  <c r="S223" i="2"/>
  <c r="S239" i="2"/>
  <c r="S256" i="2"/>
  <c r="S272" i="2"/>
  <c r="S288" i="2"/>
  <c r="S304" i="2"/>
  <c r="S310" i="2"/>
  <c r="S314" i="2"/>
  <c r="S318" i="2"/>
  <c r="S322" i="2"/>
  <c r="S326" i="2"/>
  <c r="S330" i="2"/>
  <c r="S334" i="2"/>
  <c r="S338" i="2"/>
  <c r="S342" i="2"/>
  <c r="S346" i="2"/>
  <c r="S350" i="2"/>
  <c r="S354" i="2"/>
  <c r="S358" i="2"/>
  <c r="S362" i="2"/>
  <c r="S366" i="2"/>
  <c r="S370" i="2"/>
  <c r="S374" i="2"/>
  <c r="S378" i="2"/>
  <c r="S394" i="2"/>
  <c r="S399" i="2"/>
  <c r="S410" i="2"/>
  <c r="S427" i="2"/>
  <c r="S432" i="2"/>
  <c r="S443" i="2"/>
  <c r="S459" i="2"/>
  <c r="S84" i="2"/>
  <c r="S164" i="2"/>
  <c r="S14" i="2"/>
  <c r="S30" i="2"/>
  <c r="S46" i="2"/>
  <c r="S62" i="2"/>
  <c r="S95" i="2"/>
  <c r="S111" i="2"/>
  <c r="S127" i="2"/>
  <c r="S143" i="2"/>
  <c r="S159" i="2"/>
  <c r="S176" i="2"/>
  <c r="S192" i="2"/>
  <c r="S208" i="2"/>
  <c r="S224" i="2"/>
  <c r="S241" i="2"/>
  <c r="S395" i="2"/>
  <c r="S428" i="2"/>
  <c r="S460" i="2"/>
  <c r="S401" i="2"/>
  <c r="S456" i="2"/>
  <c r="S5" i="2"/>
  <c r="S21" i="2"/>
  <c r="S37" i="2"/>
  <c r="S53" i="2"/>
  <c r="S69" i="2"/>
  <c r="S86" i="2"/>
  <c r="S102" i="2"/>
  <c r="S118" i="2"/>
  <c r="S134" i="2"/>
  <c r="S150" i="2"/>
  <c r="S166" i="2"/>
  <c r="S183" i="2"/>
  <c r="S199" i="2"/>
  <c r="S215" i="2"/>
  <c r="S231" i="2"/>
  <c r="S248" i="2"/>
  <c r="S264" i="2"/>
  <c r="S280" i="2"/>
  <c r="S296" i="2"/>
  <c r="S312" i="2"/>
  <c r="S316" i="2"/>
  <c r="S320" i="2"/>
  <c r="S324" i="2"/>
  <c r="S328" i="2"/>
  <c r="S332" i="2"/>
  <c r="S336" i="2"/>
  <c r="S340" i="2"/>
  <c r="S344" i="2"/>
  <c r="S348" i="2"/>
  <c r="S352" i="2"/>
  <c r="S356" i="2"/>
  <c r="S360" i="2"/>
  <c r="S364" i="2"/>
  <c r="S368" i="2"/>
  <c r="S372" i="2"/>
  <c r="S376" i="2"/>
  <c r="S380" i="2"/>
  <c r="S386" i="2"/>
  <c r="S402" i="2"/>
  <c r="S418" i="2"/>
  <c r="S435" i="2"/>
  <c r="S451" i="2"/>
  <c r="S189" i="2"/>
  <c r="S221" i="2"/>
  <c r="S237" i="2"/>
  <c r="S254" i="2"/>
  <c r="S270" i="2"/>
  <c r="S302" i="2"/>
  <c r="S392" i="2"/>
  <c r="S408" i="2"/>
  <c r="S425" i="2"/>
  <c r="S441" i="2"/>
  <c r="S457" i="2"/>
  <c r="S98" i="2"/>
  <c r="S130" i="2"/>
  <c r="S211" i="2"/>
  <c r="S260" i="2"/>
  <c r="S308" i="2"/>
  <c r="S337" i="2"/>
  <c r="S365" i="2"/>
  <c r="S414" i="2"/>
  <c r="S463" i="2"/>
  <c r="S18" i="2"/>
  <c r="S66" i="2"/>
  <c r="S99" i="2"/>
  <c r="S147" i="2"/>
  <c r="S212" i="2"/>
  <c r="S245" i="2"/>
  <c r="S261" i="2"/>
  <c r="S277" i="2"/>
  <c r="S293" i="2"/>
  <c r="S415" i="2"/>
  <c r="S448" i="2"/>
  <c r="S51" i="2"/>
  <c r="S132" i="2"/>
  <c r="S257" i="2"/>
  <c r="S273" i="2"/>
  <c r="S289" i="2"/>
  <c r="S305" i="2"/>
  <c r="S411" i="2"/>
  <c r="S444" i="2"/>
  <c r="S4" i="2"/>
  <c r="S9" i="2"/>
  <c r="S20" i="2"/>
  <c r="S25" i="2"/>
  <c r="S36" i="2"/>
  <c r="S41" i="2"/>
  <c r="S52" i="2"/>
  <c r="S57" i="2"/>
  <c r="S68" i="2"/>
  <c r="S73" i="2"/>
  <c r="S85" i="2"/>
  <c r="S90" i="2"/>
  <c r="S101" i="2"/>
  <c r="S106" i="2"/>
  <c r="S117" i="2"/>
  <c r="S122" i="2"/>
  <c r="S133" i="2"/>
  <c r="S138" i="2"/>
  <c r="S149" i="2"/>
  <c r="S154" i="2"/>
  <c r="S165" i="2"/>
  <c r="S170" i="2"/>
  <c r="S182" i="2"/>
  <c r="S187" i="2"/>
  <c r="S198" i="2"/>
  <c r="S203" i="2"/>
  <c r="S214" i="2"/>
  <c r="S219" i="2"/>
  <c r="S230" i="2"/>
  <c r="S235" i="2"/>
  <c r="S247" i="2"/>
  <c r="S263" i="2"/>
  <c r="S268" i="2"/>
  <c r="S279" i="2"/>
  <c r="S295" i="2"/>
  <c r="S315" i="2"/>
  <c r="S319" i="2"/>
  <c r="S331" i="2"/>
  <c r="S335" i="2"/>
  <c r="S339" i="2"/>
  <c r="S347" i="2"/>
  <c r="S363" i="2"/>
  <c r="S367" i="2"/>
  <c r="S379" i="2"/>
  <c r="S385" i="2"/>
  <c r="S417" i="2"/>
  <c r="S434" i="2"/>
  <c r="S450" i="2"/>
  <c r="S436" i="2"/>
  <c r="S12" i="2"/>
  <c r="S17" i="2"/>
  <c r="S28" i="2"/>
  <c r="S33" i="2"/>
  <c r="S44" i="2"/>
  <c r="S49" i="2"/>
  <c r="S60" i="2"/>
  <c r="S65" i="2"/>
  <c r="S76" i="2"/>
  <c r="S82" i="2"/>
  <c r="S93" i="2"/>
  <c r="S109" i="2"/>
  <c r="S114" i="2"/>
  <c r="S125" i="2"/>
  <c r="S141" i="2"/>
  <c r="S146" i="2"/>
  <c r="S157" i="2"/>
  <c r="S162" i="2"/>
  <c r="S174" i="2"/>
  <c r="S179" i="2"/>
  <c r="S190" i="2"/>
  <c r="S195" i="2"/>
  <c r="S206" i="2"/>
  <c r="S222" i="2"/>
  <c r="S227" i="2"/>
  <c r="S238" i="2"/>
  <c r="S244" i="2"/>
  <c r="S255" i="2"/>
  <c r="S271" i="2"/>
  <c r="S276" i="2"/>
  <c r="S287" i="2"/>
  <c r="S292" i="2"/>
  <c r="S303" i="2"/>
  <c r="S317" i="2"/>
  <c r="S321" i="2"/>
  <c r="S333" i="2"/>
  <c r="S349" i="2"/>
  <c r="S353" i="2"/>
  <c r="S369" i="2"/>
  <c r="S381" i="2"/>
  <c r="S393" i="2"/>
  <c r="S398" i="2"/>
  <c r="S409" i="2"/>
  <c r="S426" i="2"/>
  <c r="S431" i="2"/>
  <c r="S442" i="2"/>
  <c r="S447" i="2"/>
  <c r="S458" i="2"/>
  <c r="S72" i="2"/>
  <c r="S389" i="2"/>
  <c r="S405" i="2"/>
  <c r="S422" i="2"/>
  <c r="S438" i="2"/>
  <c r="S454" i="2"/>
  <c r="S181" i="2"/>
  <c r="S197" i="2"/>
  <c r="S213" i="2"/>
  <c r="S229" i="2"/>
  <c r="S246" i="2"/>
  <c r="S262" i="2"/>
  <c r="S278" i="2"/>
  <c r="S294" i="2"/>
  <c r="S11" i="2"/>
  <c r="S27" i="2"/>
  <c r="S43" i="2"/>
  <c r="S59" i="2"/>
  <c r="S75" i="2"/>
  <c r="S92" i="2"/>
  <c r="S108" i="2"/>
  <c r="S124" i="2"/>
  <c r="S140" i="2"/>
  <c r="S156" i="2"/>
  <c r="S6" i="2"/>
  <c r="S22" i="2"/>
  <c r="S38" i="2"/>
  <c r="S54" i="2"/>
  <c r="S70" i="2"/>
  <c r="S87" i="2"/>
  <c r="S103" i="2"/>
  <c r="S119" i="2"/>
  <c r="S135" i="2"/>
  <c r="S151" i="2"/>
  <c r="S167" i="2"/>
  <c r="S184" i="2"/>
  <c r="S200" i="2"/>
  <c r="S216" i="2"/>
  <c r="S232" i="2"/>
  <c r="S249" i="2"/>
  <c r="S265" i="2"/>
  <c r="S281" i="2"/>
  <c r="S297" i="2"/>
  <c r="S313" i="2"/>
  <c r="S325" i="2"/>
  <c r="S329" i="2"/>
  <c r="S341" i="2"/>
  <c r="S345" i="2"/>
  <c r="S357" i="2"/>
  <c r="S361" i="2"/>
  <c r="S373" i="2"/>
  <c r="S377" i="2"/>
  <c r="T1727" i="1"/>
  <c r="U1727" i="1" s="1"/>
  <c r="R1727" i="1"/>
  <c r="Q1727" i="1"/>
  <c r="S1727" i="1" s="1"/>
  <c r="T1726" i="1"/>
  <c r="U1726" i="1" s="1"/>
  <c r="R1726" i="1"/>
  <c r="Q1726" i="1"/>
  <c r="T1725" i="1"/>
  <c r="U1725" i="1" s="1"/>
  <c r="R1725" i="1"/>
  <c r="Q1725" i="1"/>
  <c r="S1725" i="1" s="1"/>
  <c r="T1724" i="1"/>
  <c r="U1724" i="1" s="1"/>
  <c r="R1724" i="1"/>
  <c r="Q1724" i="1"/>
  <c r="T1723" i="1"/>
  <c r="U1723" i="1" s="1"/>
  <c r="R1723" i="1"/>
  <c r="Q1723" i="1"/>
  <c r="T1722" i="1"/>
  <c r="U1722" i="1" s="1"/>
  <c r="R1722" i="1"/>
  <c r="Q1722" i="1"/>
  <c r="S1722" i="1" s="1"/>
  <c r="T1721" i="1"/>
  <c r="U1721" i="1" s="1"/>
  <c r="R1721" i="1"/>
  <c r="Q1721" i="1"/>
  <c r="T1720" i="1"/>
  <c r="U1720" i="1" s="1"/>
  <c r="R1720" i="1"/>
  <c r="Q1720" i="1"/>
  <c r="S1720" i="1" s="1"/>
  <c r="T1719" i="1"/>
  <c r="U1719" i="1" s="1"/>
  <c r="R1719" i="1"/>
  <c r="Q1719" i="1"/>
  <c r="T1718" i="1"/>
  <c r="U1718" i="1" s="1"/>
  <c r="R1718" i="1"/>
  <c r="Q1718" i="1"/>
  <c r="S1718" i="1" s="1"/>
  <c r="T1717" i="1"/>
  <c r="U1717" i="1" s="1"/>
  <c r="R1717" i="1"/>
  <c r="Q1717" i="1"/>
  <c r="T1716" i="1"/>
  <c r="U1716" i="1" s="1"/>
  <c r="R1716" i="1"/>
  <c r="Q1716" i="1"/>
  <c r="S1716" i="1" s="1"/>
  <c r="T1715" i="1"/>
  <c r="U1715" i="1" s="1"/>
  <c r="R1715" i="1"/>
  <c r="Q1715" i="1"/>
  <c r="T1714" i="1"/>
  <c r="U1714" i="1" s="1"/>
  <c r="R1714" i="1"/>
  <c r="Q1714" i="1"/>
  <c r="S1714" i="1" s="1"/>
  <c r="T1713" i="1"/>
  <c r="U1713" i="1" s="1"/>
  <c r="R1713" i="1"/>
  <c r="Q1713" i="1"/>
  <c r="S1713" i="1" s="1"/>
  <c r="T1712" i="1"/>
  <c r="U1712" i="1" s="1"/>
  <c r="R1712" i="1"/>
  <c r="Q1712" i="1"/>
  <c r="S1712" i="1" s="1"/>
  <c r="T1711" i="1"/>
  <c r="U1711" i="1" s="1"/>
  <c r="R1711" i="1"/>
  <c r="Q1711" i="1"/>
  <c r="S1711" i="1" s="1"/>
  <c r="T1710" i="1"/>
  <c r="U1710" i="1" s="1"/>
  <c r="R1710" i="1"/>
  <c r="Q1710" i="1"/>
  <c r="T1709" i="1"/>
  <c r="U1709" i="1" s="1"/>
  <c r="R1709" i="1"/>
  <c r="Q1709" i="1"/>
  <c r="S1709" i="1" s="1"/>
  <c r="T1708" i="1"/>
  <c r="U1708" i="1" s="1"/>
  <c r="R1708" i="1"/>
  <c r="Q1708" i="1"/>
  <c r="T1707" i="1"/>
  <c r="U1707" i="1" s="1"/>
  <c r="R1707" i="1"/>
  <c r="Q1707" i="1"/>
  <c r="S1707" i="1" s="1"/>
  <c r="T1706" i="1"/>
  <c r="U1706" i="1" s="1"/>
  <c r="R1706" i="1"/>
  <c r="Q1706" i="1"/>
  <c r="S1706" i="1" s="1"/>
  <c r="T1705" i="1"/>
  <c r="U1705" i="1" s="1"/>
  <c r="R1705" i="1"/>
  <c r="Q1705" i="1"/>
  <c r="T1704" i="1"/>
  <c r="U1704" i="1" s="1"/>
  <c r="R1704" i="1"/>
  <c r="Q1704" i="1"/>
  <c r="S1704" i="1" s="1"/>
  <c r="T1703" i="1"/>
  <c r="U1703" i="1" s="1"/>
  <c r="R1703" i="1"/>
  <c r="Q1703" i="1"/>
  <c r="T1702" i="1"/>
  <c r="U1702" i="1" s="1"/>
  <c r="R1702" i="1"/>
  <c r="Q1702" i="1"/>
  <c r="S1702" i="1" s="1"/>
  <c r="T1701" i="1"/>
  <c r="U1701" i="1" s="1"/>
  <c r="R1701" i="1"/>
  <c r="Q1701" i="1"/>
  <c r="T1700" i="1"/>
  <c r="U1700" i="1" s="1"/>
  <c r="R1700" i="1"/>
  <c r="Q1700" i="1"/>
  <c r="S1700" i="1" s="1"/>
  <c r="T1699" i="1"/>
  <c r="U1699" i="1" s="1"/>
  <c r="R1699" i="1"/>
  <c r="Q1699" i="1"/>
  <c r="T1698" i="1"/>
  <c r="U1698" i="1" s="1"/>
  <c r="R1698" i="1"/>
  <c r="Q1698" i="1"/>
  <c r="S1698" i="1" s="1"/>
  <c r="T1697" i="1"/>
  <c r="U1697" i="1" s="1"/>
  <c r="R1697" i="1"/>
  <c r="Q1697" i="1"/>
  <c r="S1697" i="1" s="1"/>
  <c r="T1696" i="1"/>
  <c r="U1696" i="1" s="1"/>
  <c r="R1696" i="1"/>
  <c r="Q1696" i="1"/>
  <c r="S1696" i="1" s="1"/>
  <c r="T1695" i="1"/>
  <c r="U1695" i="1" s="1"/>
  <c r="R1695" i="1"/>
  <c r="Q1695" i="1"/>
  <c r="S1695" i="1" s="1"/>
  <c r="T1694" i="1"/>
  <c r="U1694" i="1" s="1"/>
  <c r="R1694" i="1"/>
  <c r="Q1694" i="1"/>
  <c r="T1693" i="1"/>
  <c r="U1693" i="1" s="1"/>
  <c r="R1693" i="1"/>
  <c r="Q1693" i="1"/>
  <c r="S1693" i="1" s="1"/>
  <c r="T1692" i="1"/>
  <c r="U1692" i="1" s="1"/>
  <c r="R1692" i="1"/>
  <c r="Q1692" i="1"/>
  <c r="T1691" i="1"/>
  <c r="U1691" i="1" s="1"/>
  <c r="R1691" i="1"/>
  <c r="Q1691" i="1"/>
  <c r="S1691" i="1" s="1"/>
  <c r="T1690" i="1"/>
  <c r="U1690" i="1" s="1"/>
  <c r="R1690" i="1"/>
  <c r="Q1690" i="1"/>
  <c r="S1690" i="1" s="1"/>
  <c r="T1689" i="1"/>
  <c r="U1689" i="1" s="1"/>
  <c r="R1689" i="1"/>
  <c r="Q1689" i="1"/>
  <c r="T1688" i="1"/>
  <c r="U1688" i="1" s="1"/>
  <c r="R1688" i="1"/>
  <c r="Q1688" i="1"/>
  <c r="S1688" i="1" s="1"/>
  <c r="T1687" i="1"/>
  <c r="U1687" i="1" s="1"/>
  <c r="R1687" i="1"/>
  <c r="Q1687" i="1"/>
  <c r="T1686" i="1"/>
  <c r="U1686" i="1" s="1"/>
  <c r="R1686" i="1"/>
  <c r="Q1686" i="1"/>
  <c r="S1686" i="1" s="1"/>
  <c r="T1685" i="1"/>
  <c r="U1685" i="1" s="1"/>
  <c r="R1685" i="1"/>
  <c r="Q1685" i="1"/>
  <c r="T1684" i="1"/>
  <c r="U1684" i="1" s="1"/>
  <c r="R1684" i="1"/>
  <c r="Q1684" i="1"/>
  <c r="S1684" i="1" s="1"/>
  <c r="T1683" i="1"/>
  <c r="U1683" i="1" s="1"/>
  <c r="R1683" i="1"/>
  <c r="Q1683" i="1"/>
  <c r="T1682" i="1"/>
  <c r="U1682" i="1" s="1"/>
  <c r="R1682" i="1"/>
  <c r="Q1682" i="1"/>
  <c r="S1682" i="1" s="1"/>
  <c r="T1681" i="1"/>
  <c r="U1681" i="1" s="1"/>
  <c r="R1681" i="1"/>
  <c r="Q1681" i="1"/>
  <c r="S1681" i="1" s="1"/>
  <c r="T1680" i="1"/>
  <c r="U1680" i="1" s="1"/>
  <c r="R1680" i="1"/>
  <c r="Q1680" i="1"/>
  <c r="S1680" i="1" s="1"/>
  <c r="T1679" i="1"/>
  <c r="U1679" i="1" s="1"/>
  <c r="R1679" i="1"/>
  <c r="Q1679" i="1"/>
  <c r="T1678" i="1"/>
  <c r="U1678" i="1" s="1"/>
  <c r="R1678" i="1"/>
  <c r="Q1678" i="1"/>
  <c r="T1677" i="1"/>
  <c r="U1677" i="1" s="1"/>
  <c r="R1677" i="1"/>
  <c r="Q1677" i="1"/>
  <c r="S1677" i="1" s="1"/>
  <c r="T1676" i="1"/>
  <c r="U1676" i="1" s="1"/>
  <c r="R1676" i="1"/>
  <c r="Q1676" i="1"/>
  <c r="T1675" i="1"/>
  <c r="U1675" i="1" s="1"/>
  <c r="R1675" i="1"/>
  <c r="Q1675" i="1"/>
  <c r="S1675" i="1" s="1"/>
  <c r="T1674" i="1"/>
  <c r="U1674" i="1" s="1"/>
  <c r="R1674" i="1"/>
  <c r="Q1674" i="1"/>
  <c r="S1674" i="1" s="1"/>
  <c r="T1673" i="1"/>
  <c r="U1673" i="1" s="1"/>
  <c r="R1673" i="1"/>
  <c r="Q1673" i="1"/>
  <c r="T1672" i="1"/>
  <c r="U1672" i="1" s="1"/>
  <c r="R1672" i="1"/>
  <c r="Q1672" i="1"/>
  <c r="S1672" i="1" s="1"/>
  <c r="T1671" i="1"/>
  <c r="U1671" i="1" s="1"/>
  <c r="R1671" i="1"/>
  <c r="Q1671" i="1"/>
  <c r="T1670" i="1"/>
  <c r="U1670" i="1" s="1"/>
  <c r="R1670" i="1"/>
  <c r="Q1670" i="1"/>
  <c r="S1670" i="1" s="1"/>
  <c r="T1669" i="1"/>
  <c r="U1669" i="1" s="1"/>
  <c r="R1669" i="1"/>
  <c r="Q1669" i="1"/>
  <c r="T1668" i="1"/>
  <c r="U1668" i="1" s="1"/>
  <c r="R1668" i="1"/>
  <c r="Q1668" i="1"/>
  <c r="S1668" i="1" s="1"/>
  <c r="T1667" i="1"/>
  <c r="U1667" i="1" s="1"/>
  <c r="R1667" i="1"/>
  <c r="Q1667" i="1"/>
  <c r="T1666" i="1"/>
  <c r="U1666" i="1" s="1"/>
  <c r="R1666" i="1"/>
  <c r="Q1666" i="1"/>
  <c r="S1666" i="1" s="1"/>
  <c r="T1665" i="1"/>
  <c r="U1665" i="1" s="1"/>
  <c r="R1665" i="1"/>
  <c r="Q1665" i="1"/>
  <c r="S1665" i="1" s="1"/>
  <c r="T1664" i="1"/>
  <c r="U1664" i="1" s="1"/>
  <c r="R1664" i="1"/>
  <c r="Q1664" i="1"/>
  <c r="S1664" i="1" s="1"/>
  <c r="T1663" i="1"/>
  <c r="U1663" i="1" s="1"/>
  <c r="R1663" i="1"/>
  <c r="Q1663" i="1"/>
  <c r="T1662" i="1"/>
  <c r="U1662" i="1" s="1"/>
  <c r="R1662" i="1"/>
  <c r="Q1662" i="1"/>
  <c r="T1661" i="1"/>
  <c r="U1661" i="1" s="1"/>
  <c r="R1661" i="1"/>
  <c r="Q1661" i="1"/>
  <c r="S1661" i="1" s="1"/>
  <c r="T1660" i="1"/>
  <c r="U1660" i="1" s="1"/>
  <c r="R1660" i="1"/>
  <c r="Q1660" i="1"/>
  <c r="T1659" i="1"/>
  <c r="U1659" i="1" s="1"/>
  <c r="R1659" i="1"/>
  <c r="Q1659" i="1"/>
  <c r="S1659" i="1" s="1"/>
  <c r="T1658" i="1"/>
  <c r="U1658" i="1" s="1"/>
  <c r="R1658" i="1"/>
  <c r="Q1658" i="1"/>
  <c r="S1658" i="1" s="1"/>
  <c r="T1657" i="1"/>
  <c r="U1657" i="1" s="1"/>
  <c r="R1657" i="1"/>
  <c r="Q1657" i="1"/>
  <c r="T1656" i="1"/>
  <c r="U1656" i="1" s="1"/>
  <c r="R1656" i="1"/>
  <c r="Q1656" i="1"/>
  <c r="S1656" i="1" s="1"/>
  <c r="T1655" i="1"/>
  <c r="U1655" i="1" s="1"/>
  <c r="R1655" i="1"/>
  <c r="Q1655" i="1"/>
  <c r="T1654" i="1"/>
  <c r="U1654" i="1" s="1"/>
  <c r="R1654" i="1"/>
  <c r="Q1654" i="1"/>
  <c r="S1654" i="1" s="1"/>
  <c r="T1653" i="1"/>
  <c r="U1653" i="1" s="1"/>
  <c r="R1653" i="1"/>
  <c r="Q1653" i="1"/>
  <c r="T1652" i="1"/>
  <c r="U1652" i="1" s="1"/>
  <c r="R1652" i="1"/>
  <c r="Q1652" i="1"/>
  <c r="S1652" i="1" s="1"/>
  <c r="T1651" i="1"/>
  <c r="U1651" i="1" s="1"/>
  <c r="R1651" i="1"/>
  <c r="Q1651" i="1"/>
  <c r="T1650" i="1"/>
  <c r="U1650" i="1" s="1"/>
  <c r="R1650" i="1"/>
  <c r="Q1650" i="1"/>
  <c r="S1650" i="1" s="1"/>
  <c r="T1649" i="1"/>
  <c r="U1649" i="1" s="1"/>
  <c r="R1649" i="1"/>
  <c r="Q1649" i="1"/>
  <c r="S1649" i="1" s="1"/>
  <c r="T1648" i="1"/>
  <c r="U1648" i="1" s="1"/>
  <c r="R1648" i="1"/>
  <c r="Q1648" i="1"/>
  <c r="S1648" i="1" s="1"/>
  <c r="T1647" i="1"/>
  <c r="U1647" i="1" s="1"/>
  <c r="R1647" i="1"/>
  <c r="Q1647" i="1"/>
  <c r="T1646" i="1"/>
  <c r="U1646" i="1" s="1"/>
  <c r="R1646" i="1"/>
  <c r="Q1646" i="1"/>
  <c r="T1645" i="1"/>
  <c r="U1645" i="1" s="1"/>
  <c r="R1645" i="1"/>
  <c r="Q1645" i="1"/>
  <c r="S1645" i="1" s="1"/>
  <c r="T1644" i="1"/>
  <c r="U1644" i="1" s="1"/>
  <c r="R1644" i="1"/>
  <c r="Q1644" i="1"/>
  <c r="T1643" i="1"/>
  <c r="U1643" i="1" s="1"/>
  <c r="R1643" i="1"/>
  <c r="Q1643" i="1"/>
  <c r="S1643" i="1" s="1"/>
  <c r="T1642" i="1"/>
  <c r="U1642" i="1" s="1"/>
  <c r="R1642" i="1"/>
  <c r="Q1642" i="1"/>
  <c r="S1642" i="1" s="1"/>
  <c r="T1641" i="1"/>
  <c r="U1641" i="1" s="1"/>
  <c r="R1641" i="1"/>
  <c r="Q1641" i="1"/>
  <c r="T1640" i="1"/>
  <c r="U1640" i="1" s="1"/>
  <c r="R1640" i="1"/>
  <c r="Q1640" i="1"/>
  <c r="S1640" i="1" s="1"/>
  <c r="T1639" i="1"/>
  <c r="U1639" i="1" s="1"/>
  <c r="R1639" i="1"/>
  <c r="Q1639" i="1"/>
  <c r="T1638" i="1"/>
  <c r="U1638" i="1" s="1"/>
  <c r="R1638" i="1"/>
  <c r="Q1638" i="1"/>
  <c r="S1638" i="1" s="1"/>
  <c r="T1637" i="1"/>
  <c r="U1637" i="1" s="1"/>
  <c r="R1637" i="1"/>
  <c r="Q1637" i="1"/>
  <c r="T1636" i="1"/>
  <c r="U1636" i="1" s="1"/>
  <c r="R1636" i="1"/>
  <c r="Q1636" i="1"/>
  <c r="S1636" i="1" s="1"/>
  <c r="T1635" i="1"/>
  <c r="U1635" i="1" s="1"/>
  <c r="R1635" i="1"/>
  <c r="Q1635" i="1"/>
  <c r="T1634" i="1"/>
  <c r="U1634" i="1" s="1"/>
  <c r="R1634" i="1"/>
  <c r="Q1634" i="1"/>
  <c r="S1634" i="1" s="1"/>
  <c r="T1633" i="1"/>
  <c r="U1633" i="1" s="1"/>
  <c r="R1633" i="1"/>
  <c r="Q1633" i="1"/>
  <c r="S1633" i="1" s="1"/>
  <c r="T1632" i="1"/>
  <c r="U1632" i="1" s="1"/>
  <c r="R1632" i="1"/>
  <c r="Q1632" i="1"/>
  <c r="S1632" i="1" s="1"/>
  <c r="T1631" i="1"/>
  <c r="U1631" i="1" s="1"/>
  <c r="R1631" i="1"/>
  <c r="Q1631" i="1"/>
  <c r="T1630" i="1"/>
  <c r="U1630" i="1" s="1"/>
  <c r="R1630" i="1"/>
  <c r="Q1630" i="1"/>
  <c r="T1629" i="1"/>
  <c r="U1629" i="1" s="1"/>
  <c r="R1629" i="1"/>
  <c r="Q1629" i="1"/>
  <c r="S1629" i="1" s="1"/>
  <c r="T1628" i="1"/>
  <c r="U1628" i="1" s="1"/>
  <c r="R1628" i="1"/>
  <c r="Q1628" i="1"/>
  <c r="T1626" i="1"/>
  <c r="U1626" i="1" s="1"/>
  <c r="R1626" i="1"/>
  <c r="Q1626" i="1"/>
  <c r="S1626" i="1" s="1"/>
  <c r="T1625" i="1"/>
  <c r="U1625" i="1" s="1"/>
  <c r="R1625" i="1"/>
  <c r="Q1625" i="1"/>
  <c r="S1625" i="1" s="1"/>
  <c r="T1624" i="1"/>
  <c r="U1624" i="1" s="1"/>
  <c r="R1624" i="1"/>
  <c r="Q1624" i="1"/>
  <c r="T1623" i="1"/>
  <c r="U1623" i="1" s="1"/>
  <c r="R1623" i="1"/>
  <c r="Q1623" i="1"/>
  <c r="S1623" i="1" s="1"/>
  <c r="T1622" i="1"/>
  <c r="U1622" i="1" s="1"/>
  <c r="R1622" i="1"/>
  <c r="Q1622" i="1"/>
  <c r="T1621" i="1"/>
  <c r="U1621" i="1" s="1"/>
  <c r="R1621" i="1"/>
  <c r="Q1621" i="1"/>
  <c r="S1621" i="1" s="1"/>
  <c r="T1620" i="1"/>
  <c r="U1620" i="1" s="1"/>
  <c r="R1620" i="1"/>
  <c r="Q1620" i="1"/>
  <c r="T1619" i="1"/>
  <c r="U1619" i="1" s="1"/>
  <c r="R1619" i="1"/>
  <c r="Q1619" i="1"/>
  <c r="S1619" i="1" s="1"/>
  <c r="T1618" i="1"/>
  <c r="U1618" i="1" s="1"/>
  <c r="R1618" i="1"/>
  <c r="Q1618" i="1"/>
  <c r="T1617" i="1"/>
  <c r="U1617" i="1" s="1"/>
  <c r="R1617" i="1"/>
  <c r="Q1617" i="1"/>
  <c r="S1617" i="1" s="1"/>
  <c r="T1616" i="1"/>
  <c r="U1616" i="1" s="1"/>
  <c r="R1616" i="1"/>
  <c r="Q1616" i="1"/>
  <c r="S1616" i="1" s="1"/>
  <c r="T1615" i="1"/>
  <c r="U1615" i="1" s="1"/>
  <c r="R1615" i="1"/>
  <c r="Q1615" i="1"/>
  <c r="S1615" i="1" s="1"/>
  <c r="T1614" i="1"/>
  <c r="U1614" i="1" s="1"/>
  <c r="R1614" i="1"/>
  <c r="Q1614" i="1"/>
  <c r="T1613" i="1"/>
  <c r="U1613" i="1" s="1"/>
  <c r="R1613" i="1"/>
  <c r="Q1613" i="1"/>
  <c r="T1612" i="1"/>
  <c r="U1612" i="1" s="1"/>
  <c r="R1612" i="1"/>
  <c r="Q1612" i="1"/>
  <c r="S1612" i="1" s="1"/>
  <c r="T1611" i="1"/>
  <c r="U1611" i="1" s="1"/>
  <c r="R1611" i="1"/>
  <c r="Q1611" i="1"/>
  <c r="T1610" i="1"/>
  <c r="U1610" i="1" s="1"/>
  <c r="R1610" i="1"/>
  <c r="Q1610" i="1"/>
  <c r="S1610" i="1" s="1"/>
  <c r="T1609" i="1"/>
  <c r="U1609" i="1" s="1"/>
  <c r="R1609" i="1"/>
  <c r="Q1609" i="1"/>
  <c r="T1608" i="1"/>
  <c r="U1608" i="1" s="1"/>
  <c r="R1608" i="1"/>
  <c r="Q1608" i="1"/>
  <c r="T1607" i="1"/>
  <c r="U1607" i="1" s="1"/>
  <c r="R1607" i="1"/>
  <c r="Q1607" i="1"/>
  <c r="S1607" i="1" s="1"/>
  <c r="T1606" i="1"/>
  <c r="U1606" i="1" s="1"/>
  <c r="R1606" i="1"/>
  <c r="Q1606" i="1"/>
  <c r="T1605" i="1"/>
  <c r="U1605" i="1" s="1"/>
  <c r="R1605" i="1"/>
  <c r="Q1605" i="1"/>
  <c r="S1605" i="1" s="1"/>
  <c r="T1604" i="1"/>
  <c r="U1604" i="1" s="1"/>
  <c r="R1604" i="1"/>
  <c r="Q1604" i="1"/>
  <c r="T1603" i="1"/>
  <c r="U1603" i="1" s="1"/>
  <c r="R1603" i="1"/>
  <c r="Q1603" i="1"/>
  <c r="T1602" i="1"/>
  <c r="U1602" i="1" s="1"/>
  <c r="R1602" i="1"/>
  <c r="Q1602" i="1"/>
  <c r="T1601" i="1"/>
  <c r="U1601" i="1" s="1"/>
  <c r="R1601" i="1"/>
  <c r="Q1601" i="1"/>
  <c r="S1601" i="1" s="1"/>
  <c r="T1600" i="1"/>
  <c r="U1600" i="1" s="1"/>
  <c r="R1600" i="1"/>
  <c r="Q1600" i="1"/>
  <c r="S1600" i="1" s="1"/>
  <c r="T1599" i="1"/>
  <c r="U1599" i="1" s="1"/>
  <c r="R1599" i="1"/>
  <c r="Q1599" i="1"/>
  <c r="T1598" i="1"/>
  <c r="U1598" i="1" s="1"/>
  <c r="R1598" i="1"/>
  <c r="Q1598" i="1"/>
  <c r="S1598" i="1" s="1"/>
  <c r="T1597" i="1"/>
  <c r="U1597" i="1" s="1"/>
  <c r="R1597" i="1"/>
  <c r="Q1597" i="1"/>
  <c r="T1596" i="1"/>
  <c r="U1596" i="1" s="1"/>
  <c r="R1596" i="1"/>
  <c r="Q1596" i="1"/>
  <c r="S1596" i="1" s="1"/>
  <c r="T1595" i="1"/>
  <c r="U1595" i="1" s="1"/>
  <c r="R1595" i="1"/>
  <c r="Q1595" i="1"/>
  <c r="T1594" i="1"/>
  <c r="U1594" i="1" s="1"/>
  <c r="R1594" i="1"/>
  <c r="Q1594" i="1"/>
  <c r="S1594" i="1" s="1"/>
  <c r="T1593" i="1"/>
  <c r="U1593" i="1" s="1"/>
  <c r="R1593" i="1"/>
  <c r="Q1593" i="1"/>
  <c r="T1592" i="1"/>
  <c r="U1592" i="1" s="1"/>
  <c r="R1592" i="1"/>
  <c r="Q1592" i="1"/>
  <c r="T1591" i="1"/>
  <c r="U1591" i="1" s="1"/>
  <c r="R1591" i="1"/>
  <c r="Q1591" i="1"/>
  <c r="S1591" i="1" s="1"/>
  <c r="T1590" i="1"/>
  <c r="U1590" i="1" s="1"/>
  <c r="R1590" i="1"/>
  <c r="Q1590" i="1"/>
  <c r="T1589" i="1"/>
  <c r="U1589" i="1" s="1"/>
  <c r="R1589" i="1"/>
  <c r="Q1589" i="1"/>
  <c r="S1589" i="1" s="1"/>
  <c r="T1588" i="1"/>
  <c r="U1588" i="1" s="1"/>
  <c r="R1588" i="1"/>
  <c r="Q1588" i="1"/>
  <c r="T1587" i="1"/>
  <c r="U1587" i="1" s="1"/>
  <c r="R1587" i="1"/>
  <c r="Q1587" i="1"/>
  <c r="T1586" i="1"/>
  <c r="U1586" i="1" s="1"/>
  <c r="R1586" i="1"/>
  <c r="Q1586" i="1"/>
  <c r="T1585" i="1"/>
  <c r="U1585" i="1" s="1"/>
  <c r="R1585" i="1"/>
  <c r="Q1585" i="1"/>
  <c r="S1585" i="1" s="1"/>
  <c r="T1584" i="1"/>
  <c r="U1584" i="1" s="1"/>
  <c r="R1584" i="1"/>
  <c r="Q1584" i="1"/>
  <c r="S1584" i="1" s="1"/>
  <c r="T1583" i="1"/>
  <c r="U1583" i="1" s="1"/>
  <c r="R1583" i="1"/>
  <c r="Q1583" i="1"/>
  <c r="T1582" i="1"/>
  <c r="U1582" i="1" s="1"/>
  <c r="R1582" i="1"/>
  <c r="Q1582" i="1"/>
  <c r="S1582" i="1" s="1"/>
  <c r="T1581" i="1"/>
  <c r="U1581" i="1" s="1"/>
  <c r="R1581" i="1"/>
  <c r="Q1581" i="1"/>
  <c r="T1580" i="1"/>
  <c r="U1580" i="1" s="1"/>
  <c r="R1580" i="1"/>
  <c r="Q1580" i="1"/>
  <c r="S1580" i="1" s="1"/>
  <c r="T1579" i="1"/>
  <c r="U1579" i="1" s="1"/>
  <c r="R1579" i="1"/>
  <c r="Q1579" i="1"/>
  <c r="T1578" i="1"/>
  <c r="U1578" i="1" s="1"/>
  <c r="R1578" i="1"/>
  <c r="Q1578" i="1"/>
  <c r="S1578" i="1" s="1"/>
  <c r="T1577" i="1"/>
  <c r="U1577" i="1" s="1"/>
  <c r="R1577" i="1"/>
  <c r="Q1577" i="1"/>
  <c r="T1576" i="1"/>
  <c r="U1576" i="1" s="1"/>
  <c r="R1576" i="1"/>
  <c r="Q1576" i="1"/>
  <c r="T1575" i="1"/>
  <c r="U1575" i="1" s="1"/>
  <c r="R1575" i="1"/>
  <c r="Q1575" i="1"/>
  <c r="S1575" i="1" s="1"/>
  <c r="T1574" i="1"/>
  <c r="U1574" i="1" s="1"/>
  <c r="R1574" i="1"/>
  <c r="Q1574" i="1"/>
  <c r="T1573" i="1"/>
  <c r="U1573" i="1" s="1"/>
  <c r="R1573" i="1"/>
  <c r="Q1573" i="1"/>
  <c r="S1573" i="1" s="1"/>
  <c r="T1572" i="1"/>
  <c r="U1572" i="1" s="1"/>
  <c r="R1572" i="1"/>
  <c r="Q1572" i="1"/>
  <c r="T1571" i="1"/>
  <c r="U1571" i="1" s="1"/>
  <c r="R1571" i="1"/>
  <c r="Q1571" i="1"/>
  <c r="T1570" i="1"/>
  <c r="U1570" i="1" s="1"/>
  <c r="R1570" i="1"/>
  <c r="Q1570" i="1"/>
  <c r="T1569" i="1"/>
  <c r="U1569" i="1" s="1"/>
  <c r="R1569" i="1"/>
  <c r="Q1569" i="1"/>
  <c r="S1569" i="1" s="1"/>
  <c r="T1568" i="1"/>
  <c r="U1568" i="1" s="1"/>
  <c r="R1568" i="1"/>
  <c r="Q1568" i="1"/>
  <c r="S1568" i="1" s="1"/>
  <c r="T1567" i="1"/>
  <c r="U1567" i="1" s="1"/>
  <c r="R1567" i="1"/>
  <c r="Q1567" i="1"/>
  <c r="T1566" i="1"/>
  <c r="U1566" i="1" s="1"/>
  <c r="R1566" i="1"/>
  <c r="Q1566" i="1"/>
  <c r="S1566" i="1" s="1"/>
  <c r="T1565" i="1"/>
  <c r="U1565" i="1" s="1"/>
  <c r="R1565" i="1"/>
  <c r="Q1565" i="1"/>
  <c r="T1564" i="1"/>
  <c r="U1564" i="1" s="1"/>
  <c r="R1564" i="1"/>
  <c r="Q1564" i="1"/>
  <c r="S1564" i="1" s="1"/>
  <c r="T1563" i="1"/>
  <c r="U1563" i="1" s="1"/>
  <c r="R1563" i="1"/>
  <c r="Q1563" i="1"/>
  <c r="T1562" i="1"/>
  <c r="U1562" i="1" s="1"/>
  <c r="R1562" i="1"/>
  <c r="Q1562" i="1"/>
  <c r="S1562" i="1" s="1"/>
  <c r="T1561" i="1"/>
  <c r="U1561" i="1" s="1"/>
  <c r="R1561" i="1"/>
  <c r="Q1561" i="1"/>
  <c r="T1560" i="1"/>
  <c r="U1560" i="1" s="1"/>
  <c r="R1560" i="1"/>
  <c r="Q1560" i="1"/>
  <c r="T1559" i="1"/>
  <c r="U1559" i="1" s="1"/>
  <c r="R1559" i="1"/>
  <c r="Q1559" i="1"/>
  <c r="S1559" i="1" s="1"/>
  <c r="T1558" i="1"/>
  <c r="U1558" i="1" s="1"/>
  <c r="R1558" i="1"/>
  <c r="Q1558" i="1"/>
  <c r="T1557" i="1"/>
  <c r="U1557" i="1" s="1"/>
  <c r="R1557" i="1"/>
  <c r="Q1557" i="1"/>
  <c r="S1557" i="1" s="1"/>
  <c r="T1556" i="1"/>
  <c r="U1556" i="1" s="1"/>
  <c r="R1556" i="1"/>
  <c r="Q1556" i="1"/>
  <c r="T1555" i="1"/>
  <c r="U1555" i="1" s="1"/>
  <c r="R1555" i="1"/>
  <c r="Q1555" i="1"/>
  <c r="T1554" i="1"/>
  <c r="U1554" i="1" s="1"/>
  <c r="R1554" i="1"/>
  <c r="Q1554" i="1"/>
  <c r="T1553" i="1"/>
  <c r="U1553" i="1" s="1"/>
  <c r="R1553" i="1"/>
  <c r="Q1553" i="1"/>
  <c r="S1553" i="1" s="1"/>
  <c r="T1552" i="1"/>
  <c r="U1552" i="1" s="1"/>
  <c r="R1552" i="1"/>
  <c r="Q1552" i="1"/>
  <c r="S1552" i="1" s="1"/>
  <c r="T1551" i="1"/>
  <c r="U1551" i="1" s="1"/>
  <c r="R1551" i="1"/>
  <c r="Q1551" i="1"/>
  <c r="T1550" i="1"/>
  <c r="U1550" i="1" s="1"/>
  <c r="R1550" i="1"/>
  <c r="Q1550" i="1"/>
  <c r="S1550" i="1" s="1"/>
  <c r="T1549" i="1"/>
  <c r="U1549" i="1" s="1"/>
  <c r="R1549" i="1"/>
  <c r="Q1549" i="1"/>
  <c r="T1548" i="1"/>
  <c r="U1548" i="1" s="1"/>
  <c r="R1548" i="1"/>
  <c r="Q1548" i="1"/>
  <c r="S1548" i="1" s="1"/>
  <c r="T1547" i="1"/>
  <c r="U1547" i="1" s="1"/>
  <c r="R1547" i="1"/>
  <c r="Q1547" i="1"/>
  <c r="T1546" i="1"/>
  <c r="U1546" i="1" s="1"/>
  <c r="R1546" i="1"/>
  <c r="Q1546" i="1"/>
  <c r="S1546" i="1" s="1"/>
  <c r="T1545" i="1"/>
  <c r="U1545" i="1" s="1"/>
  <c r="R1545" i="1"/>
  <c r="Q1545" i="1"/>
  <c r="T1544" i="1"/>
  <c r="U1544" i="1" s="1"/>
  <c r="R1544" i="1"/>
  <c r="Q1544" i="1"/>
  <c r="T1543" i="1"/>
  <c r="U1543" i="1" s="1"/>
  <c r="R1543" i="1"/>
  <c r="Q1543" i="1"/>
  <c r="S1543" i="1" s="1"/>
  <c r="T1542" i="1"/>
  <c r="U1542" i="1" s="1"/>
  <c r="R1542" i="1"/>
  <c r="Q1542" i="1"/>
  <c r="T1541" i="1"/>
  <c r="U1541" i="1" s="1"/>
  <c r="R1541" i="1"/>
  <c r="Q1541" i="1"/>
  <c r="S1541" i="1" s="1"/>
  <c r="T1540" i="1"/>
  <c r="U1540" i="1" s="1"/>
  <c r="R1540" i="1"/>
  <c r="Q1540" i="1"/>
  <c r="T1539" i="1"/>
  <c r="U1539" i="1" s="1"/>
  <c r="R1539" i="1"/>
  <c r="Q1539" i="1"/>
  <c r="T1538" i="1"/>
  <c r="U1538" i="1" s="1"/>
  <c r="R1538" i="1"/>
  <c r="Q1538" i="1"/>
  <c r="T1537" i="1"/>
  <c r="U1537" i="1" s="1"/>
  <c r="R1537" i="1"/>
  <c r="Q1537" i="1"/>
  <c r="S1537" i="1" s="1"/>
  <c r="T1536" i="1"/>
  <c r="U1536" i="1" s="1"/>
  <c r="R1536" i="1"/>
  <c r="Q1536" i="1"/>
  <c r="S1536" i="1" s="1"/>
  <c r="T1535" i="1"/>
  <c r="U1535" i="1" s="1"/>
  <c r="R1535" i="1"/>
  <c r="Q1535" i="1"/>
  <c r="T1534" i="1"/>
  <c r="U1534" i="1" s="1"/>
  <c r="R1534" i="1"/>
  <c r="Q1534" i="1"/>
  <c r="S1534" i="1" s="1"/>
  <c r="T1533" i="1"/>
  <c r="U1533" i="1" s="1"/>
  <c r="R1533" i="1"/>
  <c r="Q1533" i="1"/>
  <c r="T1532" i="1"/>
  <c r="U1532" i="1" s="1"/>
  <c r="R1532" i="1"/>
  <c r="Q1532" i="1"/>
  <c r="S1532" i="1" s="1"/>
  <c r="T1531" i="1"/>
  <c r="U1531" i="1" s="1"/>
  <c r="R1531" i="1"/>
  <c r="Q1531" i="1"/>
  <c r="T1530" i="1"/>
  <c r="U1530" i="1" s="1"/>
  <c r="R1530" i="1"/>
  <c r="Q1530" i="1"/>
  <c r="S1530" i="1" s="1"/>
  <c r="T1529" i="1"/>
  <c r="U1529" i="1" s="1"/>
  <c r="R1529" i="1"/>
  <c r="Q1529" i="1"/>
  <c r="T1528" i="1"/>
  <c r="U1528" i="1" s="1"/>
  <c r="R1528" i="1"/>
  <c r="Q1528" i="1"/>
  <c r="T1527" i="1"/>
  <c r="U1527" i="1" s="1"/>
  <c r="R1527" i="1"/>
  <c r="Q1527" i="1"/>
  <c r="S1527" i="1" s="1"/>
  <c r="T1525" i="1"/>
  <c r="U1525" i="1" s="1"/>
  <c r="R1525" i="1"/>
  <c r="Q1525" i="1"/>
  <c r="T1524" i="1"/>
  <c r="U1524" i="1" s="1"/>
  <c r="R1524" i="1"/>
  <c r="Q1524" i="1"/>
  <c r="S1524" i="1" s="1"/>
  <c r="T1523" i="1"/>
  <c r="U1523" i="1" s="1"/>
  <c r="R1523" i="1"/>
  <c r="Q1523" i="1"/>
  <c r="T1522" i="1"/>
  <c r="U1522" i="1" s="1"/>
  <c r="R1522" i="1"/>
  <c r="Q1522" i="1"/>
  <c r="T1521" i="1"/>
  <c r="U1521" i="1" s="1"/>
  <c r="R1521" i="1"/>
  <c r="Q1521" i="1"/>
  <c r="T1520" i="1"/>
  <c r="U1520" i="1" s="1"/>
  <c r="R1520" i="1"/>
  <c r="Q1520" i="1"/>
  <c r="S1520" i="1" s="1"/>
  <c r="T1519" i="1"/>
  <c r="U1519" i="1" s="1"/>
  <c r="R1519" i="1"/>
  <c r="Q1519" i="1"/>
  <c r="S1519" i="1" s="1"/>
  <c r="T1518" i="1"/>
  <c r="U1518" i="1" s="1"/>
  <c r="R1518" i="1"/>
  <c r="Q1518" i="1"/>
  <c r="T1517" i="1"/>
  <c r="U1517" i="1" s="1"/>
  <c r="R1517" i="1"/>
  <c r="Q1517" i="1"/>
  <c r="S1517" i="1" s="1"/>
  <c r="T1516" i="1"/>
  <c r="U1516" i="1" s="1"/>
  <c r="R1516" i="1"/>
  <c r="Q1516" i="1"/>
  <c r="T1515" i="1"/>
  <c r="U1515" i="1" s="1"/>
  <c r="R1515" i="1"/>
  <c r="Q1515" i="1"/>
  <c r="S1515" i="1" s="1"/>
  <c r="T1514" i="1"/>
  <c r="U1514" i="1" s="1"/>
  <c r="R1514" i="1"/>
  <c r="Q1514" i="1"/>
  <c r="T1513" i="1"/>
  <c r="U1513" i="1" s="1"/>
  <c r="R1513" i="1"/>
  <c r="Q1513" i="1"/>
  <c r="S1513" i="1" s="1"/>
  <c r="T1512" i="1"/>
  <c r="U1512" i="1" s="1"/>
  <c r="R1512" i="1"/>
  <c r="Q1512" i="1"/>
  <c r="T1511" i="1"/>
  <c r="U1511" i="1" s="1"/>
  <c r="R1511" i="1"/>
  <c r="Q1511" i="1"/>
  <c r="T1510" i="1"/>
  <c r="U1510" i="1" s="1"/>
  <c r="R1510" i="1"/>
  <c r="Q1510" i="1"/>
  <c r="S1510" i="1" s="1"/>
  <c r="T1509" i="1"/>
  <c r="U1509" i="1" s="1"/>
  <c r="R1509" i="1"/>
  <c r="Q1509" i="1"/>
  <c r="T1508" i="1"/>
  <c r="U1508" i="1" s="1"/>
  <c r="R1508" i="1"/>
  <c r="Q1508" i="1"/>
  <c r="S1508" i="1" s="1"/>
  <c r="T1507" i="1"/>
  <c r="U1507" i="1" s="1"/>
  <c r="R1507" i="1"/>
  <c r="Q1507" i="1"/>
  <c r="T1506" i="1"/>
  <c r="U1506" i="1" s="1"/>
  <c r="R1506" i="1"/>
  <c r="Q1506" i="1"/>
  <c r="T1505" i="1"/>
  <c r="U1505" i="1" s="1"/>
  <c r="R1505" i="1"/>
  <c r="Q1505" i="1"/>
  <c r="T1504" i="1"/>
  <c r="U1504" i="1" s="1"/>
  <c r="R1504" i="1"/>
  <c r="Q1504" i="1"/>
  <c r="S1504" i="1" s="1"/>
  <c r="T1503" i="1"/>
  <c r="U1503" i="1" s="1"/>
  <c r="R1503" i="1"/>
  <c r="Q1503" i="1"/>
  <c r="S1503" i="1" s="1"/>
  <c r="T1502" i="1"/>
  <c r="U1502" i="1" s="1"/>
  <c r="R1502" i="1"/>
  <c r="Q1502" i="1"/>
  <c r="T1501" i="1"/>
  <c r="U1501" i="1" s="1"/>
  <c r="R1501" i="1"/>
  <c r="Q1501" i="1"/>
  <c r="S1501" i="1" s="1"/>
  <c r="T1500" i="1"/>
  <c r="U1500" i="1" s="1"/>
  <c r="R1500" i="1"/>
  <c r="Q1500" i="1"/>
  <c r="T1499" i="1"/>
  <c r="U1499" i="1" s="1"/>
  <c r="R1499" i="1"/>
  <c r="Q1499" i="1"/>
  <c r="S1499" i="1" s="1"/>
  <c r="T1498" i="1"/>
  <c r="U1498" i="1" s="1"/>
  <c r="R1498" i="1"/>
  <c r="Q1498" i="1"/>
  <c r="T1497" i="1"/>
  <c r="U1497" i="1" s="1"/>
  <c r="R1497" i="1"/>
  <c r="Q1497" i="1"/>
  <c r="S1497" i="1" s="1"/>
  <c r="T1496" i="1"/>
  <c r="U1496" i="1" s="1"/>
  <c r="R1496" i="1"/>
  <c r="Q1496" i="1"/>
  <c r="T1495" i="1"/>
  <c r="U1495" i="1" s="1"/>
  <c r="R1495" i="1"/>
  <c r="Q1495" i="1"/>
  <c r="T1494" i="1"/>
  <c r="U1494" i="1" s="1"/>
  <c r="R1494" i="1"/>
  <c r="Q1494" i="1"/>
  <c r="S1494" i="1" s="1"/>
  <c r="T1493" i="1"/>
  <c r="U1493" i="1" s="1"/>
  <c r="R1493" i="1"/>
  <c r="Q1493" i="1"/>
  <c r="T1492" i="1"/>
  <c r="U1492" i="1" s="1"/>
  <c r="R1492" i="1"/>
  <c r="Q1492" i="1"/>
  <c r="S1492" i="1" s="1"/>
  <c r="T1491" i="1"/>
  <c r="U1491" i="1" s="1"/>
  <c r="R1491" i="1"/>
  <c r="Q1491" i="1"/>
  <c r="T1490" i="1"/>
  <c r="U1490" i="1" s="1"/>
  <c r="R1490" i="1"/>
  <c r="Q1490" i="1"/>
  <c r="T1489" i="1"/>
  <c r="U1489" i="1" s="1"/>
  <c r="R1489" i="1"/>
  <c r="Q1489" i="1"/>
  <c r="T1488" i="1"/>
  <c r="U1488" i="1" s="1"/>
  <c r="R1488" i="1"/>
  <c r="Q1488" i="1"/>
  <c r="S1488" i="1" s="1"/>
  <c r="T1487" i="1"/>
  <c r="U1487" i="1" s="1"/>
  <c r="R1487" i="1"/>
  <c r="Q1487" i="1"/>
  <c r="S1487" i="1" s="1"/>
  <c r="T1486" i="1"/>
  <c r="U1486" i="1" s="1"/>
  <c r="R1486" i="1"/>
  <c r="Q1486" i="1"/>
  <c r="T1485" i="1"/>
  <c r="U1485" i="1" s="1"/>
  <c r="R1485" i="1"/>
  <c r="Q1485" i="1"/>
  <c r="S1485" i="1" s="1"/>
  <c r="T1484" i="1"/>
  <c r="U1484" i="1" s="1"/>
  <c r="R1484" i="1"/>
  <c r="Q1484" i="1"/>
  <c r="T1483" i="1"/>
  <c r="U1483" i="1" s="1"/>
  <c r="R1483" i="1"/>
  <c r="Q1483" i="1"/>
  <c r="S1483" i="1" s="1"/>
  <c r="T1482" i="1"/>
  <c r="U1482" i="1" s="1"/>
  <c r="R1482" i="1"/>
  <c r="Q1482" i="1"/>
  <c r="T1481" i="1"/>
  <c r="U1481" i="1" s="1"/>
  <c r="R1481" i="1"/>
  <c r="Q1481" i="1"/>
  <c r="S1481" i="1" s="1"/>
  <c r="T1480" i="1"/>
  <c r="U1480" i="1" s="1"/>
  <c r="R1480" i="1"/>
  <c r="Q1480" i="1"/>
  <c r="T1479" i="1"/>
  <c r="U1479" i="1" s="1"/>
  <c r="R1479" i="1"/>
  <c r="Q1479" i="1"/>
  <c r="T1478" i="1"/>
  <c r="U1478" i="1" s="1"/>
  <c r="R1478" i="1"/>
  <c r="Q1478" i="1"/>
  <c r="S1478" i="1" s="1"/>
  <c r="T1477" i="1"/>
  <c r="U1477" i="1" s="1"/>
  <c r="R1477" i="1"/>
  <c r="Q1477" i="1"/>
  <c r="T1476" i="1"/>
  <c r="U1476" i="1" s="1"/>
  <c r="R1476" i="1"/>
  <c r="Q1476" i="1"/>
  <c r="S1476" i="1" s="1"/>
  <c r="T1475" i="1"/>
  <c r="U1475" i="1" s="1"/>
  <c r="R1475" i="1"/>
  <c r="Q1475" i="1"/>
  <c r="T1474" i="1"/>
  <c r="U1474" i="1" s="1"/>
  <c r="R1474" i="1"/>
  <c r="Q1474" i="1"/>
  <c r="T1473" i="1"/>
  <c r="U1473" i="1" s="1"/>
  <c r="R1473" i="1"/>
  <c r="Q1473" i="1"/>
  <c r="T1472" i="1"/>
  <c r="U1472" i="1" s="1"/>
  <c r="R1472" i="1"/>
  <c r="Q1472" i="1"/>
  <c r="S1472" i="1" s="1"/>
  <c r="T1471" i="1"/>
  <c r="U1471" i="1" s="1"/>
  <c r="R1471" i="1"/>
  <c r="Q1471" i="1"/>
  <c r="S1471" i="1" s="1"/>
  <c r="T1470" i="1"/>
  <c r="U1470" i="1" s="1"/>
  <c r="R1470" i="1"/>
  <c r="Q1470" i="1"/>
  <c r="T1469" i="1"/>
  <c r="U1469" i="1" s="1"/>
  <c r="R1469" i="1"/>
  <c r="Q1469" i="1"/>
  <c r="S1469" i="1" s="1"/>
  <c r="T1468" i="1"/>
  <c r="U1468" i="1" s="1"/>
  <c r="R1468" i="1"/>
  <c r="Q1468" i="1"/>
  <c r="T1467" i="1"/>
  <c r="U1467" i="1" s="1"/>
  <c r="R1467" i="1"/>
  <c r="Q1467" i="1"/>
  <c r="S1467" i="1" s="1"/>
  <c r="T1466" i="1"/>
  <c r="U1466" i="1" s="1"/>
  <c r="R1466" i="1"/>
  <c r="Q1466" i="1"/>
  <c r="T1465" i="1"/>
  <c r="U1465" i="1" s="1"/>
  <c r="R1465" i="1"/>
  <c r="Q1465" i="1"/>
  <c r="S1465" i="1" s="1"/>
  <c r="T1464" i="1"/>
  <c r="U1464" i="1" s="1"/>
  <c r="R1464" i="1"/>
  <c r="Q1464" i="1"/>
  <c r="T1463" i="1"/>
  <c r="U1463" i="1" s="1"/>
  <c r="R1463" i="1"/>
  <c r="Q1463" i="1"/>
  <c r="T1462" i="1"/>
  <c r="U1462" i="1" s="1"/>
  <c r="R1462" i="1"/>
  <c r="Q1462" i="1"/>
  <c r="S1462" i="1" s="1"/>
  <c r="T1461" i="1"/>
  <c r="U1461" i="1" s="1"/>
  <c r="R1461" i="1"/>
  <c r="Q1461" i="1"/>
  <c r="T1460" i="1"/>
  <c r="U1460" i="1" s="1"/>
  <c r="R1460" i="1"/>
  <c r="Q1460" i="1"/>
  <c r="S1460" i="1" s="1"/>
  <c r="T1459" i="1"/>
  <c r="U1459" i="1" s="1"/>
  <c r="R1459" i="1"/>
  <c r="Q1459" i="1"/>
  <c r="T1458" i="1"/>
  <c r="U1458" i="1" s="1"/>
  <c r="R1458" i="1"/>
  <c r="Q1458" i="1"/>
  <c r="T1457" i="1"/>
  <c r="U1457" i="1" s="1"/>
  <c r="R1457" i="1"/>
  <c r="Q1457" i="1"/>
  <c r="T1456" i="1"/>
  <c r="U1456" i="1" s="1"/>
  <c r="R1456" i="1"/>
  <c r="Q1456" i="1"/>
  <c r="S1456" i="1" s="1"/>
  <c r="T1455" i="1"/>
  <c r="U1455" i="1" s="1"/>
  <c r="R1455" i="1"/>
  <c r="Q1455" i="1"/>
  <c r="S1455" i="1" s="1"/>
  <c r="T1454" i="1"/>
  <c r="U1454" i="1" s="1"/>
  <c r="R1454" i="1"/>
  <c r="Q1454" i="1"/>
  <c r="T1453" i="1"/>
  <c r="U1453" i="1" s="1"/>
  <c r="R1453" i="1"/>
  <c r="Q1453" i="1"/>
  <c r="S1453" i="1" s="1"/>
  <c r="T1452" i="1"/>
  <c r="U1452" i="1" s="1"/>
  <c r="R1452" i="1"/>
  <c r="Q1452" i="1"/>
  <c r="T1451" i="1"/>
  <c r="U1451" i="1" s="1"/>
  <c r="R1451" i="1"/>
  <c r="Q1451" i="1"/>
  <c r="T1450" i="1"/>
  <c r="U1450" i="1" s="1"/>
  <c r="R1450" i="1"/>
  <c r="Q1450" i="1"/>
  <c r="T1449" i="1"/>
  <c r="U1449" i="1" s="1"/>
  <c r="R1449" i="1"/>
  <c r="Q1449" i="1"/>
  <c r="S1449" i="1" s="1"/>
  <c r="T1448" i="1"/>
  <c r="U1448" i="1" s="1"/>
  <c r="R1448" i="1"/>
  <c r="Q1448" i="1"/>
  <c r="T1447" i="1"/>
  <c r="U1447" i="1" s="1"/>
  <c r="R1447" i="1"/>
  <c r="Q1447" i="1"/>
  <c r="T1446" i="1"/>
  <c r="U1446" i="1" s="1"/>
  <c r="R1446" i="1"/>
  <c r="Q1446" i="1"/>
  <c r="S1446" i="1" s="1"/>
  <c r="T1445" i="1"/>
  <c r="U1445" i="1" s="1"/>
  <c r="R1445" i="1"/>
  <c r="Q1445" i="1"/>
  <c r="T1444" i="1"/>
  <c r="U1444" i="1" s="1"/>
  <c r="R1444" i="1"/>
  <c r="Q1444" i="1"/>
  <c r="S1444" i="1" s="1"/>
  <c r="T1443" i="1"/>
  <c r="U1443" i="1" s="1"/>
  <c r="R1443" i="1"/>
  <c r="Q1443" i="1"/>
  <c r="T1442" i="1"/>
  <c r="U1442" i="1" s="1"/>
  <c r="R1442" i="1"/>
  <c r="Q1442" i="1"/>
  <c r="T1441" i="1"/>
  <c r="U1441" i="1" s="1"/>
  <c r="R1441" i="1"/>
  <c r="Q1441" i="1"/>
  <c r="T1440" i="1"/>
  <c r="U1440" i="1" s="1"/>
  <c r="R1440" i="1"/>
  <c r="Q1440" i="1"/>
  <c r="S1440" i="1" s="1"/>
  <c r="T1439" i="1"/>
  <c r="U1439" i="1" s="1"/>
  <c r="R1439" i="1"/>
  <c r="Q1439" i="1"/>
  <c r="S1439" i="1" s="1"/>
  <c r="T1438" i="1"/>
  <c r="U1438" i="1" s="1"/>
  <c r="R1438" i="1"/>
  <c r="Q1438" i="1"/>
  <c r="T1437" i="1"/>
  <c r="U1437" i="1" s="1"/>
  <c r="R1437" i="1"/>
  <c r="Q1437" i="1"/>
  <c r="S1437" i="1" s="1"/>
  <c r="T1436" i="1"/>
  <c r="U1436" i="1" s="1"/>
  <c r="R1436" i="1"/>
  <c r="Q1436" i="1"/>
  <c r="T1435" i="1"/>
  <c r="U1435" i="1" s="1"/>
  <c r="R1435" i="1"/>
  <c r="Q1435" i="1"/>
  <c r="S1435" i="1" s="1"/>
  <c r="T1434" i="1"/>
  <c r="U1434" i="1" s="1"/>
  <c r="R1434" i="1"/>
  <c r="Q1434" i="1"/>
  <c r="T1433" i="1"/>
  <c r="U1433" i="1" s="1"/>
  <c r="R1433" i="1"/>
  <c r="Q1433" i="1"/>
  <c r="S1433" i="1" s="1"/>
  <c r="T1432" i="1"/>
  <c r="U1432" i="1" s="1"/>
  <c r="R1432" i="1"/>
  <c r="Q1432" i="1"/>
  <c r="T1431" i="1"/>
  <c r="U1431" i="1" s="1"/>
  <c r="R1431" i="1"/>
  <c r="Q1431" i="1"/>
  <c r="T1430" i="1"/>
  <c r="U1430" i="1" s="1"/>
  <c r="R1430" i="1"/>
  <c r="Q1430" i="1"/>
  <c r="S1430" i="1" s="1"/>
  <c r="T1429" i="1"/>
  <c r="U1429" i="1" s="1"/>
  <c r="R1429" i="1"/>
  <c r="Q1429" i="1"/>
  <c r="T1428" i="1"/>
  <c r="U1428" i="1" s="1"/>
  <c r="R1428" i="1"/>
  <c r="Q1428" i="1"/>
  <c r="S1428" i="1" s="1"/>
  <c r="T1427" i="1"/>
  <c r="U1427" i="1" s="1"/>
  <c r="R1427" i="1"/>
  <c r="Q1427" i="1"/>
  <c r="T1426" i="1"/>
  <c r="U1426" i="1" s="1"/>
  <c r="R1426" i="1"/>
  <c r="Q1426" i="1"/>
  <c r="T1425" i="1"/>
  <c r="U1425" i="1" s="1"/>
  <c r="R1425" i="1"/>
  <c r="Q1425" i="1"/>
  <c r="T1424" i="1"/>
  <c r="U1424" i="1" s="1"/>
  <c r="R1424" i="1"/>
  <c r="Q1424" i="1"/>
  <c r="S1424" i="1" s="1"/>
  <c r="T1423" i="1"/>
  <c r="U1423" i="1" s="1"/>
  <c r="R1423" i="1"/>
  <c r="Q1423" i="1"/>
  <c r="S1423" i="1" s="1"/>
  <c r="T1422" i="1"/>
  <c r="U1422" i="1" s="1"/>
  <c r="R1422" i="1"/>
  <c r="Q1422" i="1"/>
  <c r="T1421" i="1"/>
  <c r="U1421" i="1" s="1"/>
  <c r="R1421" i="1"/>
  <c r="Q1421" i="1"/>
  <c r="S1421" i="1" s="1"/>
  <c r="T1420" i="1"/>
  <c r="U1420" i="1" s="1"/>
  <c r="R1420" i="1"/>
  <c r="Q1420" i="1"/>
  <c r="T1419" i="1"/>
  <c r="U1419" i="1" s="1"/>
  <c r="R1419" i="1"/>
  <c r="Q1419" i="1"/>
  <c r="S1419" i="1" s="1"/>
  <c r="T1418" i="1"/>
  <c r="U1418" i="1" s="1"/>
  <c r="R1418" i="1"/>
  <c r="Q1418" i="1"/>
  <c r="T1417" i="1"/>
  <c r="U1417" i="1" s="1"/>
  <c r="R1417" i="1"/>
  <c r="Q1417" i="1"/>
  <c r="S1417" i="1" s="1"/>
  <c r="T1416" i="1"/>
  <c r="U1416" i="1" s="1"/>
  <c r="R1416" i="1"/>
  <c r="Q1416" i="1"/>
  <c r="T1415" i="1"/>
  <c r="U1415" i="1" s="1"/>
  <c r="R1415" i="1"/>
  <c r="Q1415" i="1"/>
  <c r="T1414" i="1"/>
  <c r="U1414" i="1" s="1"/>
  <c r="R1414" i="1"/>
  <c r="Q1414" i="1"/>
  <c r="S1414" i="1" s="1"/>
  <c r="T1413" i="1"/>
  <c r="U1413" i="1" s="1"/>
  <c r="R1413" i="1"/>
  <c r="Q1413" i="1"/>
  <c r="T1412" i="1"/>
  <c r="U1412" i="1" s="1"/>
  <c r="R1412" i="1"/>
  <c r="Q1412" i="1"/>
  <c r="S1412" i="1" s="1"/>
  <c r="T1411" i="1"/>
  <c r="U1411" i="1" s="1"/>
  <c r="R1411" i="1"/>
  <c r="Q1411" i="1"/>
  <c r="T1410" i="1"/>
  <c r="U1410" i="1" s="1"/>
  <c r="R1410" i="1"/>
  <c r="Q1410" i="1"/>
  <c r="T1409" i="1"/>
  <c r="U1409" i="1" s="1"/>
  <c r="R1409" i="1"/>
  <c r="Q1409" i="1"/>
  <c r="T1408" i="1"/>
  <c r="U1408" i="1" s="1"/>
  <c r="R1408" i="1"/>
  <c r="Q1408" i="1"/>
  <c r="S1408" i="1" s="1"/>
  <c r="T1407" i="1"/>
  <c r="U1407" i="1" s="1"/>
  <c r="R1407" i="1"/>
  <c r="Q1407" i="1"/>
  <c r="S1407" i="1" s="1"/>
  <c r="T1406" i="1"/>
  <c r="U1406" i="1" s="1"/>
  <c r="R1406" i="1"/>
  <c r="Q1406" i="1"/>
  <c r="T1405" i="1"/>
  <c r="U1405" i="1" s="1"/>
  <c r="R1405" i="1"/>
  <c r="Q1405" i="1"/>
  <c r="S1405" i="1" s="1"/>
  <c r="T1404" i="1"/>
  <c r="U1404" i="1" s="1"/>
  <c r="R1404" i="1"/>
  <c r="Q1404" i="1"/>
  <c r="T1403" i="1"/>
  <c r="U1403" i="1" s="1"/>
  <c r="R1403" i="1"/>
  <c r="Q1403" i="1"/>
  <c r="S1403" i="1" s="1"/>
  <c r="T1402" i="1"/>
  <c r="U1402" i="1" s="1"/>
  <c r="R1402" i="1"/>
  <c r="Q1402" i="1"/>
  <c r="T1400" i="1"/>
  <c r="U1400" i="1" s="1"/>
  <c r="R1400" i="1"/>
  <c r="Q1400" i="1"/>
  <c r="S1400" i="1" s="1"/>
  <c r="T1399" i="1"/>
  <c r="U1399" i="1" s="1"/>
  <c r="R1399" i="1"/>
  <c r="Q1399" i="1"/>
  <c r="T1398" i="1"/>
  <c r="U1398" i="1" s="1"/>
  <c r="R1398" i="1"/>
  <c r="Q1398" i="1"/>
  <c r="T1397" i="1"/>
  <c r="U1397" i="1" s="1"/>
  <c r="R1397" i="1"/>
  <c r="Q1397" i="1"/>
  <c r="S1397" i="1" s="1"/>
  <c r="T1396" i="1"/>
  <c r="U1396" i="1" s="1"/>
  <c r="R1396" i="1"/>
  <c r="Q1396" i="1"/>
  <c r="T1395" i="1"/>
  <c r="U1395" i="1" s="1"/>
  <c r="R1395" i="1"/>
  <c r="Q1395" i="1"/>
  <c r="S1395" i="1" s="1"/>
  <c r="T1394" i="1"/>
  <c r="U1394" i="1" s="1"/>
  <c r="R1394" i="1"/>
  <c r="Q1394" i="1"/>
  <c r="T1393" i="1"/>
  <c r="U1393" i="1" s="1"/>
  <c r="R1393" i="1"/>
  <c r="Q1393" i="1"/>
  <c r="T1392" i="1"/>
  <c r="U1392" i="1" s="1"/>
  <c r="R1392" i="1"/>
  <c r="Q1392" i="1"/>
  <c r="T1391" i="1"/>
  <c r="U1391" i="1" s="1"/>
  <c r="R1391" i="1"/>
  <c r="Q1391" i="1"/>
  <c r="S1391" i="1" s="1"/>
  <c r="T1390" i="1"/>
  <c r="U1390" i="1" s="1"/>
  <c r="R1390" i="1"/>
  <c r="Q1390" i="1"/>
  <c r="S1390" i="1" s="1"/>
  <c r="T1389" i="1"/>
  <c r="U1389" i="1" s="1"/>
  <c r="R1389" i="1"/>
  <c r="Q1389" i="1"/>
  <c r="T1388" i="1"/>
  <c r="U1388" i="1" s="1"/>
  <c r="R1388" i="1"/>
  <c r="Q1388" i="1"/>
  <c r="S1388" i="1" s="1"/>
  <c r="T1387" i="1"/>
  <c r="U1387" i="1" s="1"/>
  <c r="R1387" i="1"/>
  <c r="Q1387" i="1"/>
  <c r="T1386" i="1"/>
  <c r="U1386" i="1" s="1"/>
  <c r="R1386" i="1"/>
  <c r="Q1386" i="1"/>
  <c r="S1386" i="1" s="1"/>
  <c r="T1385" i="1"/>
  <c r="U1385" i="1" s="1"/>
  <c r="R1385" i="1"/>
  <c r="Q1385" i="1"/>
  <c r="T1384" i="1"/>
  <c r="U1384" i="1" s="1"/>
  <c r="R1384" i="1"/>
  <c r="Q1384" i="1"/>
  <c r="S1384" i="1" s="1"/>
  <c r="T1383" i="1"/>
  <c r="U1383" i="1" s="1"/>
  <c r="R1383" i="1"/>
  <c r="Q1383" i="1"/>
  <c r="T1382" i="1"/>
  <c r="U1382" i="1" s="1"/>
  <c r="R1382" i="1"/>
  <c r="Q1382" i="1"/>
  <c r="T1381" i="1"/>
  <c r="U1381" i="1" s="1"/>
  <c r="R1381" i="1"/>
  <c r="Q1381" i="1"/>
  <c r="S1381" i="1" s="1"/>
  <c r="T1380" i="1"/>
  <c r="U1380" i="1" s="1"/>
  <c r="R1380" i="1"/>
  <c r="Q1380" i="1"/>
  <c r="T1379" i="1"/>
  <c r="U1379" i="1" s="1"/>
  <c r="R1379" i="1"/>
  <c r="Q1379" i="1"/>
  <c r="S1379" i="1" s="1"/>
  <c r="T1378" i="1"/>
  <c r="U1378" i="1" s="1"/>
  <c r="R1378" i="1"/>
  <c r="Q1378" i="1"/>
  <c r="T1377" i="1"/>
  <c r="U1377" i="1" s="1"/>
  <c r="R1377" i="1"/>
  <c r="Q1377" i="1"/>
  <c r="T1376" i="1"/>
  <c r="U1376" i="1" s="1"/>
  <c r="R1376" i="1"/>
  <c r="Q1376" i="1"/>
  <c r="T1375" i="1"/>
  <c r="U1375" i="1" s="1"/>
  <c r="R1375" i="1"/>
  <c r="Q1375" i="1"/>
  <c r="S1375" i="1" s="1"/>
  <c r="T1374" i="1"/>
  <c r="U1374" i="1" s="1"/>
  <c r="R1374" i="1"/>
  <c r="Q1374" i="1"/>
  <c r="S1374" i="1" s="1"/>
  <c r="T1373" i="1"/>
  <c r="U1373" i="1" s="1"/>
  <c r="R1373" i="1"/>
  <c r="Q1373" i="1"/>
  <c r="T1372" i="1"/>
  <c r="U1372" i="1" s="1"/>
  <c r="R1372" i="1"/>
  <c r="Q1372" i="1"/>
  <c r="S1372" i="1" s="1"/>
  <c r="T1371" i="1"/>
  <c r="U1371" i="1" s="1"/>
  <c r="R1371" i="1"/>
  <c r="Q1371" i="1"/>
  <c r="T1370" i="1"/>
  <c r="U1370" i="1" s="1"/>
  <c r="R1370" i="1"/>
  <c r="Q1370" i="1"/>
  <c r="S1370" i="1" s="1"/>
  <c r="T1369" i="1"/>
  <c r="U1369" i="1" s="1"/>
  <c r="R1369" i="1"/>
  <c r="Q1369" i="1"/>
  <c r="T1368" i="1"/>
  <c r="U1368" i="1" s="1"/>
  <c r="R1368" i="1"/>
  <c r="Q1368" i="1"/>
  <c r="S1368" i="1" s="1"/>
  <c r="T1367" i="1"/>
  <c r="U1367" i="1" s="1"/>
  <c r="R1367" i="1"/>
  <c r="Q1367" i="1"/>
  <c r="T1366" i="1"/>
  <c r="U1366" i="1" s="1"/>
  <c r="R1366" i="1"/>
  <c r="Q1366" i="1"/>
  <c r="T1365" i="1"/>
  <c r="U1365" i="1" s="1"/>
  <c r="R1365" i="1"/>
  <c r="Q1365" i="1"/>
  <c r="S1365" i="1" s="1"/>
  <c r="T1364" i="1"/>
  <c r="U1364" i="1" s="1"/>
  <c r="R1364" i="1"/>
  <c r="Q1364" i="1"/>
  <c r="T1363" i="1"/>
  <c r="U1363" i="1" s="1"/>
  <c r="R1363" i="1"/>
  <c r="Q1363" i="1"/>
  <c r="S1363" i="1" s="1"/>
  <c r="T1362" i="1"/>
  <c r="U1362" i="1" s="1"/>
  <c r="R1362" i="1"/>
  <c r="Q1362" i="1"/>
  <c r="T1361" i="1"/>
  <c r="U1361" i="1" s="1"/>
  <c r="R1361" i="1"/>
  <c r="Q1361" i="1"/>
  <c r="T1360" i="1"/>
  <c r="U1360" i="1" s="1"/>
  <c r="R1360" i="1"/>
  <c r="Q1360" i="1"/>
  <c r="T1359" i="1"/>
  <c r="U1359" i="1" s="1"/>
  <c r="R1359" i="1"/>
  <c r="Q1359" i="1"/>
  <c r="S1359" i="1" s="1"/>
  <c r="T1358" i="1"/>
  <c r="U1358" i="1" s="1"/>
  <c r="R1358" i="1"/>
  <c r="Q1358" i="1"/>
  <c r="S1358" i="1" s="1"/>
  <c r="T1357" i="1"/>
  <c r="U1357" i="1" s="1"/>
  <c r="R1357" i="1"/>
  <c r="Q1357" i="1"/>
  <c r="T1356" i="1"/>
  <c r="U1356" i="1" s="1"/>
  <c r="R1356" i="1"/>
  <c r="Q1356" i="1"/>
  <c r="S1356" i="1" s="1"/>
  <c r="T1355" i="1"/>
  <c r="U1355" i="1" s="1"/>
  <c r="R1355" i="1"/>
  <c r="Q1355" i="1"/>
  <c r="T1354" i="1"/>
  <c r="U1354" i="1" s="1"/>
  <c r="R1354" i="1"/>
  <c r="Q1354" i="1"/>
  <c r="S1354" i="1" s="1"/>
  <c r="T1353" i="1"/>
  <c r="U1353" i="1" s="1"/>
  <c r="R1353" i="1"/>
  <c r="Q1353" i="1"/>
  <c r="T1352" i="1"/>
  <c r="U1352" i="1" s="1"/>
  <c r="R1352" i="1"/>
  <c r="Q1352" i="1"/>
  <c r="S1352" i="1" s="1"/>
  <c r="T1351" i="1"/>
  <c r="U1351" i="1" s="1"/>
  <c r="R1351" i="1"/>
  <c r="Q1351" i="1"/>
  <c r="T1350" i="1"/>
  <c r="U1350" i="1" s="1"/>
  <c r="R1350" i="1"/>
  <c r="Q1350" i="1"/>
  <c r="T1349" i="1"/>
  <c r="U1349" i="1" s="1"/>
  <c r="R1349" i="1"/>
  <c r="Q1349" i="1"/>
  <c r="S1349" i="1" s="1"/>
  <c r="T1348" i="1"/>
  <c r="U1348" i="1" s="1"/>
  <c r="R1348" i="1"/>
  <c r="Q1348" i="1"/>
  <c r="T1347" i="1"/>
  <c r="U1347" i="1" s="1"/>
  <c r="R1347" i="1"/>
  <c r="Q1347" i="1"/>
  <c r="S1347" i="1" s="1"/>
  <c r="T1346" i="1"/>
  <c r="U1346" i="1" s="1"/>
  <c r="R1346" i="1"/>
  <c r="Q1346" i="1"/>
  <c r="T1345" i="1"/>
  <c r="U1345" i="1" s="1"/>
  <c r="R1345" i="1"/>
  <c r="Q1345" i="1"/>
  <c r="T1344" i="1"/>
  <c r="U1344" i="1" s="1"/>
  <c r="R1344" i="1"/>
  <c r="Q1344" i="1"/>
  <c r="T1343" i="1"/>
  <c r="U1343" i="1" s="1"/>
  <c r="R1343" i="1"/>
  <c r="Q1343" i="1"/>
  <c r="S1343" i="1" s="1"/>
  <c r="T1342" i="1"/>
  <c r="U1342" i="1" s="1"/>
  <c r="R1342" i="1"/>
  <c r="Q1342" i="1"/>
  <c r="S1342" i="1" s="1"/>
  <c r="T1341" i="1"/>
  <c r="U1341" i="1" s="1"/>
  <c r="R1341" i="1"/>
  <c r="Q1341" i="1"/>
  <c r="T1340" i="1"/>
  <c r="U1340" i="1" s="1"/>
  <c r="R1340" i="1"/>
  <c r="Q1340" i="1"/>
  <c r="S1340" i="1" s="1"/>
  <c r="T1339" i="1"/>
  <c r="U1339" i="1" s="1"/>
  <c r="R1339" i="1"/>
  <c r="Q1339" i="1"/>
  <c r="T1338" i="1"/>
  <c r="U1338" i="1" s="1"/>
  <c r="R1338" i="1"/>
  <c r="Q1338" i="1"/>
  <c r="S1338" i="1" s="1"/>
  <c r="T1337" i="1"/>
  <c r="U1337" i="1" s="1"/>
  <c r="R1337" i="1"/>
  <c r="Q1337" i="1"/>
  <c r="T1336" i="1"/>
  <c r="U1336" i="1" s="1"/>
  <c r="R1336" i="1"/>
  <c r="Q1336" i="1"/>
  <c r="S1336" i="1" s="1"/>
  <c r="T1335" i="1"/>
  <c r="U1335" i="1" s="1"/>
  <c r="R1335" i="1"/>
  <c r="Q1335" i="1"/>
  <c r="T1334" i="1"/>
  <c r="U1334" i="1" s="1"/>
  <c r="R1334" i="1"/>
  <c r="Q1334" i="1"/>
  <c r="T1333" i="1"/>
  <c r="U1333" i="1" s="1"/>
  <c r="R1333" i="1"/>
  <c r="Q1333" i="1"/>
  <c r="S1333" i="1" s="1"/>
  <c r="T1332" i="1"/>
  <c r="U1332" i="1" s="1"/>
  <c r="R1332" i="1"/>
  <c r="Q1332" i="1"/>
  <c r="T1331" i="1"/>
  <c r="U1331" i="1" s="1"/>
  <c r="R1331" i="1"/>
  <c r="Q1331" i="1"/>
  <c r="S1331" i="1" s="1"/>
  <c r="T1330" i="1"/>
  <c r="U1330" i="1" s="1"/>
  <c r="R1330" i="1"/>
  <c r="Q1330" i="1"/>
  <c r="T1329" i="1"/>
  <c r="U1329" i="1" s="1"/>
  <c r="R1329" i="1"/>
  <c r="Q1329" i="1"/>
  <c r="T1328" i="1"/>
  <c r="U1328" i="1" s="1"/>
  <c r="R1328" i="1"/>
  <c r="Q1328" i="1"/>
  <c r="T1327" i="1"/>
  <c r="U1327" i="1" s="1"/>
  <c r="R1327" i="1"/>
  <c r="Q1327" i="1"/>
  <c r="S1327" i="1" s="1"/>
  <c r="T1326" i="1"/>
  <c r="U1326" i="1" s="1"/>
  <c r="R1326" i="1"/>
  <c r="Q1326" i="1"/>
  <c r="S1326" i="1" s="1"/>
  <c r="T1325" i="1"/>
  <c r="U1325" i="1" s="1"/>
  <c r="R1325" i="1"/>
  <c r="Q1325" i="1"/>
  <c r="T1324" i="1"/>
  <c r="U1324" i="1" s="1"/>
  <c r="R1324" i="1"/>
  <c r="Q1324" i="1"/>
  <c r="S1324" i="1" s="1"/>
  <c r="T1323" i="1"/>
  <c r="U1323" i="1" s="1"/>
  <c r="R1323" i="1"/>
  <c r="Q1323" i="1"/>
  <c r="T1322" i="1"/>
  <c r="U1322" i="1" s="1"/>
  <c r="R1322" i="1"/>
  <c r="Q1322" i="1"/>
  <c r="S1322" i="1" s="1"/>
  <c r="T1321" i="1"/>
  <c r="U1321" i="1" s="1"/>
  <c r="R1321" i="1"/>
  <c r="Q1321" i="1"/>
  <c r="T1320" i="1"/>
  <c r="U1320" i="1" s="1"/>
  <c r="R1320" i="1"/>
  <c r="Q1320" i="1"/>
  <c r="S1320" i="1" s="1"/>
  <c r="T1319" i="1"/>
  <c r="U1319" i="1" s="1"/>
  <c r="R1319" i="1"/>
  <c r="Q1319" i="1"/>
  <c r="T1318" i="1"/>
  <c r="U1318" i="1" s="1"/>
  <c r="R1318" i="1"/>
  <c r="Q1318" i="1"/>
  <c r="T1317" i="1"/>
  <c r="U1317" i="1" s="1"/>
  <c r="R1317" i="1"/>
  <c r="Q1317" i="1"/>
  <c r="S1317" i="1" s="1"/>
  <c r="T1316" i="1"/>
  <c r="U1316" i="1" s="1"/>
  <c r="R1316" i="1"/>
  <c r="Q1316" i="1"/>
  <c r="T1315" i="1"/>
  <c r="U1315" i="1" s="1"/>
  <c r="R1315" i="1"/>
  <c r="Q1315" i="1"/>
  <c r="S1315" i="1" s="1"/>
  <c r="T1314" i="1"/>
  <c r="U1314" i="1" s="1"/>
  <c r="R1314" i="1"/>
  <c r="Q1314" i="1"/>
  <c r="T1313" i="1"/>
  <c r="U1313" i="1" s="1"/>
  <c r="R1313" i="1"/>
  <c r="Q1313" i="1"/>
  <c r="T1312" i="1"/>
  <c r="U1312" i="1" s="1"/>
  <c r="R1312" i="1"/>
  <c r="Q1312" i="1"/>
  <c r="T1311" i="1"/>
  <c r="U1311" i="1" s="1"/>
  <c r="R1311" i="1"/>
  <c r="Q1311" i="1"/>
  <c r="S1311" i="1" s="1"/>
  <c r="T1310" i="1"/>
  <c r="U1310" i="1" s="1"/>
  <c r="R1310" i="1"/>
  <c r="Q1310" i="1"/>
  <c r="S1310" i="1" s="1"/>
  <c r="T1309" i="1"/>
  <c r="U1309" i="1" s="1"/>
  <c r="R1309" i="1"/>
  <c r="Q1309" i="1"/>
  <c r="T1308" i="1"/>
  <c r="U1308" i="1" s="1"/>
  <c r="R1308" i="1"/>
  <c r="Q1308" i="1"/>
  <c r="S1308" i="1" s="1"/>
  <c r="T1307" i="1"/>
  <c r="U1307" i="1" s="1"/>
  <c r="R1307" i="1"/>
  <c r="Q1307" i="1"/>
  <c r="T1306" i="1"/>
  <c r="U1306" i="1" s="1"/>
  <c r="R1306" i="1"/>
  <c r="Q1306" i="1"/>
  <c r="S1306" i="1" s="1"/>
  <c r="T1305" i="1"/>
  <c r="U1305" i="1" s="1"/>
  <c r="R1305" i="1"/>
  <c r="Q1305" i="1"/>
  <c r="T1303" i="1"/>
  <c r="U1303" i="1" s="1"/>
  <c r="R1303" i="1"/>
  <c r="Q1303" i="1"/>
  <c r="S1303" i="1" s="1"/>
  <c r="T1302" i="1"/>
  <c r="U1302" i="1" s="1"/>
  <c r="R1302" i="1"/>
  <c r="Q1302" i="1"/>
  <c r="T1301" i="1"/>
  <c r="U1301" i="1" s="1"/>
  <c r="R1301" i="1"/>
  <c r="Q1301" i="1"/>
  <c r="T1300" i="1"/>
  <c r="U1300" i="1" s="1"/>
  <c r="R1300" i="1"/>
  <c r="Q1300" i="1"/>
  <c r="S1300" i="1" s="1"/>
  <c r="T1299" i="1"/>
  <c r="U1299" i="1" s="1"/>
  <c r="R1299" i="1"/>
  <c r="Q1299" i="1"/>
  <c r="T1298" i="1"/>
  <c r="U1298" i="1" s="1"/>
  <c r="R1298" i="1"/>
  <c r="Q1298" i="1"/>
  <c r="S1298" i="1" s="1"/>
  <c r="T1297" i="1"/>
  <c r="U1297" i="1" s="1"/>
  <c r="R1297" i="1"/>
  <c r="Q1297" i="1"/>
  <c r="T1296" i="1"/>
  <c r="U1296" i="1" s="1"/>
  <c r="R1296" i="1"/>
  <c r="Q1296" i="1"/>
  <c r="T1295" i="1"/>
  <c r="U1295" i="1" s="1"/>
  <c r="R1295" i="1"/>
  <c r="Q1295" i="1"/>
  <c r="T1294" i="1"/>
  <c r="U1294" i="1" s="1"/>
  <c r="R1294" i="1"/>
  <c r="Q1294" i="1"/>
  <c r="S1294" i="1" s="1"/>
  <c r="T1293" i="1"/>
  <c r="U1293" i="1" s="1"/>
  <c r="R1293" i="1"/>
  <c r="Q1293" i="1"/>
  <c r="S1293" i="1" s="1"/>
  <c r="T1292" i="1"/>
  <c r="U1292" i="1" s="1"/>
  <c r="R1292" i="1"/>
  <c r="Q1292" i="1"/>
  <c r="T1291" i="1"/>
  <c r="U1291" i="1" s="1"/>
  <c r="R1291" i="1"/>
  <c r="Q1291" i="1"/>
  <c r="S1291" i="1" s="1"/>
  <c r="T1290" i="1"/>
  <c r="U1290" i="1" s="1"/>
  <c r="R1290" i="1"/>
  <c r="Q1290" i="1"/>
  <c r="T1289" i="1"/>
  <c r="U1289" i="1" s="1"/>
  <c r="R1289" i="1"/>
  <c r="Q1289" i="1"/>
  <c r="S1289" i="1" s="1"/>
  <c r="T1288" i="1"/>
  <c r="U1288" i="1" s="1"/>
  <c r="R1288" i="1"/>
  <c r="Q1288" i="1"/>
  <c r="T1287" i="1"/>
  <c r="U1287" i="1" s="1"/>
  <c r="R1287" i="1"/>
  <c r="Q1287" i="1"/>
  <c r="S1287" i="1" s="1"/>
  <c r="T1286" i="1"/>
  <c r="U1286" i="1" s="1"/>
  <c r="R1286" i="1"/>
  <c r="Q1286" i="1"/>
  <c r="T1285" i="1"/>
  <c r="U1285" i="1" s="1"/>
  <c r="R1285" i="1"/>
  <c r="Q1285" i="1"/>
  <c r="T1284" i="1"/>
  <c r="U1284" i="1" s="1"/>
  <c r="R1284" i="1"/>
  <c r="Q1284" i="1"/>
  <c r="S1284" i="1" s="1"/>
  <c r="T1283" i="1"/>
  <c r="U1283" i="1" s="1"/>
  <c r="R1283" i="1"/>
  <c r="Q1283" i="1"/>
  <c r="T1282" i="1"/>
  <c r="U1282" i="1" s="1"/>
  <c r="R1282" i="1"/>
  <c r="Q1282" i="1"/>
  <c r="S1282" i="1" s="1"/>
  <c r="T1281" i="1"/>
  <c r="U1281" i="1" s="1"/>
  <c r="R1281" i="1"/>
  <c r="Q1281" i="1"/>
  <c r="T1280" i="1"/>
  <c r="U1280" i="1" s="1"/>
  <c r="R1280" i="1"/>
  <c r="Q1280" i="1"/>
  <c r="T1279" i="1"/>
  <c r="U1279" i="1" s="1"/>
  <c r="R1279" i="1"/>
  <c r="Q1279" i="1"/>
  <c r="T1278" i="1"/>
  <c r="U1278" i="1" s="1"/>
  <c r="R1278" i="1"/>
  <c r="Q1278" i="1"/>
  <c r="S1278" i="1" s="1"/>
  <c r="T1277" i="1"/>
  <c r="U1277" i="1" s="1"/>
  <c r="R1277" i="1"/>
  <c r="Q1277" i="1"/>
  <c r="S1277" i="1" s="1"/>
  <c r="T1276" i="1"/>
  <c r="U1276" i="1" s="1"/>
  <c r="R1276" i="1"/>
  <c r="Q1276" i="1"/>
  <c r="T1275" i="1"/>
  <c r="U1275" i="1" s="1"/>
  <c r="R1275" i="1"/>
  <c r="Q1275" i="1"/>
  <c r="S1275" i="1" s="1"/>
  <c r="T1274" i="1"/>
  <c r="U1274" i="1" s="1"/>
  <c r="R1274" i="1"/>
  <c r="Q1274" i="1"/>
  <c r="T1273" i="1"/>
  <c r="U1273" i="1" s="1"/>
  <c r="R1273" i="1"/>
  <c r="Q1273" i="1"/>
  <c r="S1273" i="1" s="1"/>
  <c r="T1272" i="1"/>
  <c r="U1272" i="1" s="1"/>
  <c r="R1272" i="1"/>
  <c r="Q1272" i="1"/>
  <c r="T1271" i="1"/>
  <c r="U1271" i="1" s="1"/>
  <c r="R1271" i="1"/>
  <c r="Q1271" i="1"/>
  <c r="S1271" i="1" s="1"/>
  <c r="T1270" i="1"/>
  <c r="U1270" i="1" s="1"/>
  <c r="R1270" i="1"/>
  <c r="Q1270" i="1"/>
  <c r="T1269" i="1"/>
  <c r="U1269" i="1" s="1"/>
  <c r="R1269" i="1"/>
  <c r="Q1269" i="1"/>
  <c r="T1268" i="1"/>
  <c r="U1268" i="1" s="1"/>
  <c r="R1268" i="1"/>
  <c r="Q1268" i="1"/>
  <c r="S1268" i="1" s="1"/>
  <c r="T1267" i="1"/>
  <c r="U1267" i="1" s="1"/>
  <c r="R1267" i="1"/>
  <c r="Q1267" i="1"/>
  <c r="T1266" i="1"/>
  <c r="U1266" i="1" s="1"/>
  <c r="R1266" i="1"/>
  <c r="Q1266" i="1"/>
  <c r="S1266" i="1" s="1"/>
  <c r="T1265" i="1"/>
  <c r="U1265" i="1" s="1"/>
  <c r="R1265" i="1"/>
  <c r="Q1265" i="1"/>
  <c r="T1264" i="1"/>
  <c r="U1264" i="1" s="1"/>
  <c r="R1264" i="1"/>
  <c r="Q1264" i="1"/>
  <c r="T1263" i="1"/>
  <c r="U1263" i="1" s="1"/>
  <c r="R1263" i="1"/>
  <c r="Q1263" i="1"/>
  <c r="T1262" i="1"/>
  <c r="U1262" i="1" s="1"/>
  <c r="R1262" i="1"/>
  <c r="Q1262" i="1"/>
  <c r="S1262" i="1" s="1"/>
  <c r="T1261" i="1"/>
  <c r="U1261" i="1" s="1"/>
  <c r="R1261" i="1"/>
  <c r="Q1261" i="1"/>
  <c r="S1261" i="1" s="1"/>
  <c r="T1260" i="1"/>
  <c r="U1260" i="1" s="1"/>
  <c r="R1260" i="1"/>
  <c r="Q1260" i="1"/>
  <c r="T1259" i="1"/>
  <c r="U1259" i="1" s="1"/>
  <c r="R1259" i="1"/>
  <c r="Q1259" i="1"/>
  <c r="S1259" i="1" s="1"/>
  <c r="T1258" i="1"/>
  <c r="U1258" i="1" s="1"/>
  <c r="R1258" i="1"/>
  <c r="Q1258" i="1"/>
  <c r="T1257" i="1"/>
  <c r="U1257" i="1" s="1"/>
  <c r="R1257" i="1"/>
  <c r="Q1257" i="1"/>
  <c r="S1257" i="1" s="1"/>
  <c r="T1256" i="1"/>
  <c r="U1256" i="1" s="1"/>
  <c r="R1256" i="1"/>
  <c r="Q1256" i="1"/>
  <c r="T1255" i="1"/>
  <c r="U1255" i="1" s="1"/>
  <c r="R1255" i="1"/>
  <c r="Q1255" i="1"/>
  <c r="S1255" i="1" s="1"/>
  <c r="T1254" i="1"/>
  <c r="U1254" i="1" s="1"/>
  <c r="R1254" i="1"/>
  <c r="Q1254" i="1"/>
  <c r="T1253" i="1"/>
  <c r="U1253" i="1" s="1"/>
  <c r="R1253" i="1"/>
  <c r="Q1253" i="1"/>
  <c r="T1252" i="1"/>
  <c r="U1252" i="1" s="1"/>
  <c r="R1252" i="1"/>
  <c r="Q1252" i="1"/>
  <c r="S1252" i="1" s="1"/>
  <c r="T1251" i="1"/>
  <c r="U1251" i="1" s="1"/>
  <c r="R1251" i="1"/>
  <c r="Q1251" i="1"/>
  <c r="T1250" i="1"/>
  <c r="U1250" i="1" s="1"/>
  <c r="R1250" i="1"/>
  <c r="Q1250" i="1"/>
  <c r="S1250" i="1" s="1"/>
  <c r="T1249" i="1"/>
  <c r="U1249" i="1" s="1"/>
  <c r="R1249" i="1"/>
  <c r="Q1249" i="1"/>
  <c r="T1248" i="1"/>
  <c r="U1248" i="1" s="1"/>
  <c r="R1248" i="1"/>
  <c r="Q1248" i="1"/>
  <c r="T1247" i="1"/>
  <c r="U1247" i="1" s="1"/>
  <c r="R1247" i="1"/>
  <c r="Q1247" i="1"/>
  <c r="T1246" i="1"/>
  <c r="U1246" i="1" s="1"/>
  <c r="R1246" i="1"/>
  <c r="Q1246" i="1"/>
  <c r="S1246" i="1" s="1"/>
  <c r="T1245" i="1"/>
  <c r="U1245" i="1" s="1"/>
  <c r="R1245" i="1"/>
  <c r="Q1245" i="1"/>
  <c r="S1245" i="1" s="1"/>
  <c r="T1244" i="1"/>
  <c r="U1244" i="1" s="1"/>
  <c r="R1244" i="1"/>
  <c r="Q1244" i="1"/>
  <c r="T1243" i="1"/>
  <c r="U1243" i="1" s="1"/>
  <c r="R1243" i="1"/>
  <c r="Q1243" i="1"/>
  <c r="S1243" i="1" s="1"/>
  <c r="T1242" i="1"/>
  <c r="U1242" i="1" s="1"/>
  <c r="R1242" i="1"/>
  <c r="Q1242" i="1"/>
  <c r="T1241" i="1"/>
  <c r="U1241" i="1" s="1"/>
  <c r="R1241" i="1"/>
  <c r="Q1241" i="1"/>
  <c r="S1241" i="1" s="1"/>
  <c r="T1240" i="1"/>
  <c r="U1240" i="1" s="1"/>
  <c r="R1240" i="1"/>
  <c r="Q1240" i="1"/>
  <c r="T1239" i="1"/>
  <c r="U1239" i="1" s="1"/>
  <c r="R1239" i="1"/>
  <c r="Q1239" i="1"/>
  <c r="S1239" i="1" s="1"/>
  <c r="T1238" i="1"/>
  <c r="U1238" i="1" s="1"/>
  <c r="R1238" i="1"/>
  <c r="Q1238" i="1"/>
  <c r="T1237" i="1"/>
  <c r="U1237" i="1" s="1"/>
  <c r="R1237" i="1"/>
  <c r="Q1237" i="1"/>
  <c r="T1236" i="1"/>
  <c r="U1236" i="1" s="1"/>
  <c r="R1236" i="1"/>
  <c r="Q1236" i="1"/>
  <c r="S1236" i="1" s="1"/>
  <c r="T1235" i="1"/>
  <c r="U1235" i="1" s="1"/>
  <c r="R1235" i="1"/>
  <c r="Q1235" i="1"/>
  <c r="T1234" i="1"/>
  <c r="U1234" i="1" s="1"/>
  <c r="R1234" i="1"/>
  <c r="Q1234" i="1"/>
  <c r="S1234" i="1" s="1"/>
  <c r="T1233" i="1"/>
  <c r="U1233" i="1" s="1"/>
  <c r="R1233" i="1"/>
  <c r="Q1233" i="1"/>
  <c r="T1232" i="1"/>
  <c r="U1232" i="1" s="1"/>
  <c r="R1232" i="1"/>
  <c r="Q1232" i="1"/>
  <c r="T1231" i="1"/>
  <c r="U1231" i="1" s="1"/>
  <c r="R1231" i="1"/>
  <c r="Q1231" i="1"/>
  <c r="T1230" i="1"/>
  <c r="U1230" i="1" s="1"/>
  <c r="R1230" i="1"/>
  <c r="Q1230" i="1"/>
  <c r="S1230" i="1" s="1"/>
  <c r="T1229" i="1"/>
  <c r="U1229" i="1" s="1"/>
  <c r="R1229" i="1"/>
  <c r="Q1229" i="1"/>
  <c r="S1229" i="1" s="1"/>
  <c r="T1228" i="1"/>
  <c r="U1228" i="1" s="1"/>
  <c r="R1228" i="1"/>
  <c r="Q1228" i="1"/>
  <c r="T1227" i="1"/>
  <c r="U1227" i="1" s="1"/>
  <c r="R1227" i="1"/>
  <c r="Q1227" i="1"/>
  <c r="S1227" i="1" s="1"/>
  <c r="T1226" i="1"/>
  <c r="U1226" i="1" s="1"/>
  <c r="R1226" i="1"/>
  <c r="Q1226" i="1"/>
  <c r="T1225" i="1"/>
  <c r="U1225" i="1" s="1"/>
  <c r="R1225" i="1"/>
  <c r="Q1225" i="1"/>
  <c r="S1225" i="1" s="1"/>
  <c r="T1224" i="1"/>
  <c r="U1224" i="1" s="1"/>
  <c r="R1224" i="1"/>
  <c r="Q1224" i="1"/>
  <c r="T1223" i="1"/>
  <c r="U1223" i="1" s="1"/>
  <c r="R1223" i="1"/>
  <c r="Q1223" i="1"/>
  <c r="S1223" i="1" s="1"/>
  <c r="T1222" i="1"/>
  <c r="U1222" i="1" s="1"/>
  <c r="R1222" i="1"/>
  <c r="Q1222" i="1"/>
  <c r="T1221" i="1"/>
  <c r="U1221" i="1" s="1"/>
  <c r="R1221" i="1"/>
  <c r="Q1221" i="1"/>
  <c r="T1220" i="1"/>
  <c r="U1220" i="1" s="1"/>
  <c r="R1220" i="1"/>
  <c r="Q1220" i="1"/>
  <c r="S1220" i="1" s="1"/>
  <c r="T1218" i="1"/>
  <c r="U1218" i="1" s="1"/>
  <c r="R1218" i="1"/>
  <c r="Q1218" i="1"/>
  <c r="T1217" i="1"/>
  <c r="U1217" i="1" s="1"/>
  <c r="R1217" i="1"/>
  <c r="Q1217" i="1"/>
  <c r="S1217" i="1" s="1"/>
  <c r="T1216" i="1"/>
  <c r="U1216" i="1" s="1"/>
  <c r="R1216" i="1"/>
  <c r="Q1216" i="1"/>
  <c r="T1215" i="1"/>
  <c r="U1215" i="1" s="1"/>
  <c r="R1215" i="1"/>
  <c r="Q1215" i="1"/>
  <c r="T1214" i="1"/>
  <c r="U1214" i="1" s="1"/>
  <c r="R1214" i="1"/>
  <c r="Q1214" i="1"/>
  <c r="T1213" i="1"/>
  <c r="U1213" i="1" s="1"/>
  <c r="R1213" i="1"/>
  <c r="Q1213" i="1"/>
  <c r="S1213" i="1" s="1"/>
  <c r="T1212" i="1"/>
  <c r="U1212" i="1" s="1"/>
  <c r="R1212" i="1"/>
  <c r="Q1212" i="1"/>
  <c r="S1212" i="1" s="1"/>
  <c r="T1211" i="1"/>
  <c r="U1211" i="1" s="1"/>
  <c r="R1211" i="1"/>
  <c r="Q1211" i="1"/>
  <c r="T1210" i="1"/>
  <c r="U1210" i="1" s="1"/>
  <c r="R1210" i="1"/>
  <c r="Q1210" i="1"/>
  <c r="S1210" i="1" s="1"/>
  <c r="T1209" i="1"/>
  <c r="U1209" i="1" s="1"/>
  <c r="R1209" i="1"/>
  <c r="Q1209" i="1"/>
  <c r="T1208" i="1"/>
  <c r="U1208" i="1" s="1"/>
  <c r="R1208" i="1"/>
  <c r="Q1208" i="1"/>
  <c r="S1208" i="1" s="1"/>
  <c r="T1207" i="1"/>
  <c r="U1207" i="1" s="1"/>
  <c r="R1207" i="1"/>
  <c r="Q1207" i="1"/>
  <c r="T1206" i="1"/>
  <c r="U1206" i="1" s="1"/>
  <c r="R1206" i="1"/>
  <c r="Q1206" i="1"/>
  <c r="S1206" i="1" s="1"/>
  <c r="T1205" i="1"/>
  <c r="U1205" i="1" s="1"/>
  <c r="R1205" i="1"/>
  <c r="Q1205" i="1"/>
  <c r="T1204" i="1"/>
  <c r="U1204" i="1" s="1"/>
  <c r="R1204" i="1"/>
  <c r="Q1204" i="1"/>
  <c r="T1203" i="1"/>
  <c r="U1203" i="1" s="1"/>
  <c r="R1203" i="1"/>
  <c r="Q1203" i="1"/>
  <c r="S1203" i="1" s="1"/>
  <c r="T1202" i="1"/>
  <c r="U1202" i="1" s="1"/>
  <c r="R1202" i="1"/>
  <c r="Q1202" i="1"/>
  <c r="T1201" i="1"/>
  <c r="U1201" i="1" s="1"/>
  <c r="R1201" i="1"/>
  <c r="Q1201" i="1"/>
  <c r="S1201" i="1" s="1"/>
  <c r="T1200" i="1"/>
  <c r="U1200" i="1" s="1"/>
  <c r="R1200" i="1"/>
  <c r="Q1200" i="1"/>
  <c r="T1199" i="1"/>
  <c r="U1199" i="1" s="1"/>
  <c r="R1199" i="1"/>
  <c r="Q1199" i="1"/>
  <c r="T1198" i="1"/>
  <c r="U1198" i="1" s="1"/>
  <c r="R1198" i="1"/>
  <c r="Q1198" i="1"/>
  <c r="T1197" i="1"/>
  <c r="U1197" i="1" s="1"/>
  <c r="R1197" i="1"/>
  <c r="Q1197" i="1"/>
  <c r="S1197" i="1" s="1"/>
  <c r="T1196" i="1"/>
  <c r="U1196" i="1" s="1"/>
  <c r="R1196" i="1"/>
  <c r="Q1196" i="1"/>
  <c r="S1196" i="1" s="1"/>
  <c r="T1195" i="1"/>
  <c r="U1195" i="1" s="1"/>
  <c r="R1195" i="1"/>
  <c r="Q1195" i="1"/>
  <c r="T1194" i="1"/>
  <c r="U1194" i="1" s="1"/>
  <c r="R1194" i="1"/>
  <c r="Q1194" i="1"/>
  <c r="S1194" i="1" s="1"/>
  <c r="T1193" i="1"/>
  <c r="U1193" i="1" s="1"/>
  <c r="R1193" i="1"/>
  <c r="Q1193" i="1"/>
  <c r="T1192" i="1"/>
  <c r="U1192" i="1" s="1"/>
  <c r="R1192" i="1"/>
  <c r="Q1192" i="1"/>
  <c r="S1192" i="1" s="1"/>
  <c r="T1191" i="1"/>
  <c r="U1191" i="1" s="1"/>
  <c r="R1191" i="1"/>
  <c r="Q1191" i="1"/>
  <c r="T1190" i="1"/>
  <c r="U1190" i="1" s="1"/>
  <c r="R1190" i="1"/>
  <c r="Q1190" i="1"/>
  <c r="S1190" i="1" s="1"/>
  <c r="T1189" i="1"/>
  <c r="U1189" i="1" s="1"/>
  <c r="R1189" i="1"/>
  <c r="Q1189" i="1"/>
  <c r="T1188" i="1"/>
  <c r="U1188" i="1" s="1"/>
  <c r="R1188" i="1"/>
  <c r="Q1188" i="1"/>
  <c r="T1187" i="1"/>
  <c r="U1187" i="1" s="1"/>
  <c r="R1187" i="1"/>
  <c r="Q1187" i="1"/>
  <c r="S1187" i="1" s="1"/>
  <c r="T1186" i="1"/>
  <c r="U1186" i="1" s="1"/>
  <c r="R1186" i="1"/>
  <c r="Q1186" i="1"/>
  <c r="T1185" i="1"/>
  <c r="U1185" i="1" s="1"/>
  <c r="R1185" i="1"/>
  <c r="Q1185" i="1"/>
  <c r="S1185" i="1" s="1"/>
  <c r="T1184" i="1"/>
  <c r="U1184" i="1" s="1"/>
  <c r="R1184" i="1"/>
  <c r="Q1184" i="1"/>
  <c r="T1183" i="1"/>
  <c r="U1183" i="1" s="1"/>
  <c r="R1183" i="1"/>
  <c r="Q1183" i="1"/>
  <c r="T1182" i="1"/>
  <c r="U1182" i="1" s="1"/>
  <c r="R1182" i="1"/>
  <c r="Q1182" i="1"/>
  <c r="T1181" i="1"/>
  <c r="U1181" i="1" s="1"/>
  <c r="R1181" i="1"/>
  <c r="Q1181" i="1"/>
  <c r="S1181" i="1" s="1"/>
  <c r="T1180" i="1"/>
  <c r="U1180" i="1" s="1"/>
  <c r="R1180" i="1"/>
  <c r="Q1180" i="1"/>
  <c r="S1180" i="1" s="1"/>
  <c r="T1179" i="1"/>
  <c r="U1179" i="1" s="1"/>
  <c r="R1179" i="1"/>
  <c r="Q1179" i="1"/>
  <c r="T1178" i="1"/>
  <c r="U1178" i="1" s="1"/>
  <c r="R1178" i="1"/>
  <c r="Q1178" i="1"/>
  <c r="S1178" i="1" s="1"/>
  <c r="T1177" i="1"/>
  <c r="U1177" i="1" s="1"/>
  <c r="R1177" i="1"/>
  <c r="Q1177" i="1"/>
  <c r="T1176" i="1"/>
  <c r="U1176" i="1" s="1"/>
  <c r="R1176" i="1"/>
  <c r="Q1176" i="1"/>
  <c r="S1176" i="1" s="1"/>
  <c r="T1175" i="1"/>
  <c r="U1175" i="1" s="1"/>
  <c r="R1175" i="1"/>
  <c r="Q1175" i="1"/>
  <c r="T1174" i="1"/>
  <c r="U1174" i="1" s="1"/>
  <c r="R1174" i="1"/>
  <c r="Q1174" i="1"/>
  <c r="S1174" i="1" s="1"/>
  <c r="T1173" i="1"/>
  <c r="U1173" i="1" s="1"/>
  <c r="R1173" i="1"/>
  <c r="Q1173" i="1"/>
  <c r="T1172" i="1"/>
  <c r="U1172" i="1" s="1"/>
  <c r="R1172" i="1"/>
  <c r="Q1172" i="1"/>
  <c r="T1171" i="1"/>
  <c r="U1171" i="1" s="1"/>
  <c r="R1171" i="1"/>
  <c r="Q1171" i="1"/>
  <c r="S1171" i="1" s="1"/>
  <c r="T1170" i="1"/>
  <c r="U1170" i="1" s="1"/>
  <c r="R1170" i="1"/>
  <c r="Q1170" i="1"/>
  <c r="T1169" i="1"/>
  <c r="U1169" i="1" s="1"/>
  <c r="R1169" i="1"/>
  <c r="Q1169" i="1"/>
  <c r="S1169" i="1" s="1"/>
  <c r="T1168" i="1"/>
  <c r="U1168" i="1" s="1"/>
  <c r="R1168" i="1"/>
  <c r="Q1168" i="1"/>
  <c r="T1167" i="1"/>
  <c r="U1167" i="1" s="1"/>
  <c r="R1167" i="1"/>
  <c r="Q1167" i="1"/>
  <c r="T1166" i="1"/>
  <c r="U1166" i="1" s="1"/>
  <c r="R1166" i="1"/>
  <c r="Q1166" i="1"/>
  <c r="T1165" i="1"/>
  <c r="U1165" i="1" s="1"/>
  <c r="R1165" i="1"/>
  <c r="Q1165" i="1"/>
  <c r="S1165" i="1" s="1"/>
  <c r="T1164" i="1"/>
  <c r="U1164" i="1" s="1"/>
  <c r="R1164" i="1"/>
  <c r="Q1164" i="1"/>
  <c r="S1164" i="1" s="1"/>
  <c r="T1163" i="1"/>
  <c r="U1163" i="1" s="1"/>
  <c r="R1163" i="1"/>
  <c r="Q1163" i="1"/>
  <c r="T1162" i="1"/>
  <c r="U1162" i="1" s="1"/>
  <c r="R1162" i="1"/>
  <c r="Q1162" i="1"/>
  <c r="S1162" i="1" s="1"/>
  <c r="T1161" i="1"/>
  <c r="U1161" i="1" s="1"/>
  <c r="R1161" i="1"/>
  <c r="Q1161" i="1"/>
  <c r="T1160" i="1"/>
  <c r="U1160" i="1" s="1"/>
  <c r="R1160" i="1"/>
  <c r="Q1160" i="1"/>
  <c r="S1160" i="1" s="1"/>
  <c r="T1159" i="1"/>
  <c r="U1159" i="1" s="1"/>
  <c r="R1159" i="1"/>
  <c r="Q1159" i="1"/>
  <c r="T1158" i="1"/>
  <c r="U1158" i="1" s="1"/>
  <c r="R1158" i="1"/>
  <c r="Q1158" i="1"/>
  <c r="S1158" i="1" s="1"/>
  <c r="T1157" i="1"/>
  <c r="U1157" i="1" s="1"/>
  <c r="R1157" i="1"/>
  <c r="Q1157" i="1"/>
  <c r="T1156" i="1"/>
  <c r="U1156" i="1" s="1"/>
  <c r="R1156" i="1"/>
  <c r="Q1156" i="1"/>
  <c r="T1155" i="1"/>
  <c r="U1155" i="1" s="1"/>
  <c r="R1155" i="1"/>
  <c r="Q1155" i="1"/>
  <c r="S1155" i="1" s="1"/>
  <c r="T1154" i="1"/>
  <c r="U1154" i="1" s="1"/>
  <c r="R1154" i="1"/>
  <c r="Q1154" i="1"/>
  <c r="T1153" i="1"/>
  <c r="U1153" i="1" s="1"/>
  <c r="R1153" i="1"/>
  <c r="Q1153" i="1"/>
  <c r="S1153" i="1" s="1"/>
  <c r="T1152" i="1"/>
  <c r="U1152" i="1" s="1"/>
  <c r="R1152" i="1"/>
  <c r="Q1152" i="1"/>
  <c r="T1151" i="1"/>
  <c r="U1151" i="1" s="1"/>
  <c r="R1151" i="1"/>
  <c r="Q1151" i="1"/>
  <c r="T1150" i="1"/>
  <c r="U1150" i="1" s="1"/>
  <c r="R1150" i="1"/>
  <c r="Q1150" i="1"/>
  <c r="T1149" i="1"/>
  <c r="U1149" i="1" s="1"/>
  <c r="R1149" i="1"/>
  <c r="Q1149" i="1"/>
  <c r="S1149" i="1" s="1"/>
  <c r="T1148" i="1"/>
  <c r="U1148" i="1" s="1"/>
  <c r="R1148" i="1"/>
  <c r="Q1148" i="1"/>
  <c r="S1148" i="1" s="1"/>
  <c r="T1147" i="1"/>
  <c r="U1147" i="1" s="1"/>
  <c r="R1147" i="1"/>
  <c r="Q1147" i="1"/>
  <c r="T1146" i="1"/>
  <c r="U1146" i="1" s="1"/>
  <c r="R1146" i="1"/>
  <c r="Q1146" i="1"/>
  <c r="S1146" i="1" s="1"/>
  <c r="T1145" i="1"/>
  <c r="U1145" i="1" s="1"/>
  <c r="R1145" i="1"/>
  <c r="Q1145" i="1"/>
  <c r="T1144" i="1"/>
  <c r="U1144" i="1" s="1"/>
  <c r="R1144" i="1"/>
  <c r="Q1144" i="1"/>
  <c r="S1144" i="1" s="1"/>
  <c r="T1143" i="1"/>
  <c r="U1143" i="1" s="1"/>
  <c r="R1143" i="1"/>
  <c r="Q1143" i="1"/>
  <c r="T1142" i="1"/>
  <c r="U1142" i="1" s="1"/>
  <c r="R1142" i="1"/>
  <c r="Q1142" i="1"/>
  <c r="S1142" i="1" s="1"/>
  <c r="T1141" i="1"/>
  <c r="U1141" i="1" s="1"/>
  <c r="R1141" i="1"/>
  <c r="Q1141" i="1"/>
  <c r="T1140" i="1"/>
  <c r="U1140" i="1" s="1"/>
  <c r="R1140" i="1"/>
  <c r="Q1140" i="1"/>
  <c r="T1139" i="1"/>
  <c r="U1139" i="1" s="1"/>
  <c r="R1139" i="1"/>
  <c r="Q1139" i="1"/>
  <c r="S1139" i="1" s="1"/>
  <c r="T1138" i="1"/>
  <c r="U1138" i="1" s="1"/>
  <c r="R1138" i="1"/>
  <c r="Q1138" i="1"/>
  <c r="T1137" i="1"/>
  <c r="U1137" i="1" s="1"/>
  <c r="R1137" i="1"/>
  <c r="Q1137" i="1"/>
  <c r="S1137" i="1" s="1"/>
  <c r="T1136" i="1"/>
  <c r="U1136" i="1" s="1"/>
  <c r="R1136" i="1"/>
  <c r="Q1136" i="1"/>
  <c r="T1135" i="1"/>
  <c r="U1135" i="1" s="1"/>
  <c r="R1135" i="1"/>
  <c r="Q1135" i="1"/>
  <c r="T1134" i="1"/>
  <c r="U1134" i="1" s="1"/>
  <c r="R1134" i="1"/>
  <c r="Q1134" i="1"/>
  <c r="T1133" i="1"/>
  <c r="U1133" i="1" s="1"/>
  <c r="R1133" i="1"/>
  <c r="Q1133" i="1"/>
  <c r="S1133" i="1" s="1"/>
  <c r="T1132" i="1"/>
  <c r="U1132" i="1" s="1"/>
  <c r="R1132" i="1"/>
  <c r="Q1132" i="1"/>
  <c r="S1132" i="1" s="1"/>
  <c r="T1131" i="1"/>
  <c r="U1131" i="1" s="1"/>
  <c r="R1131" i="1"/>
  <c r="Q1131" i="1"/>
  <c r="T1130" i="1"/>
  <c r="U1130" i="1" s="1"/>
  <c r="R1130" i="1"/>
  <c r="Q1130" i="1"/>
  <c r="S1130" i="1" s="1"/>
  <c r="T1129" i="1"/>
  <c r="U1129" i="1" s="1"/>
  <c r="R1129" i="1"/>
  <c r="Q1129" i="1"/>
  <c r="T1128" i="1"/>
  <c r="U1128" i="1" s="1"/>
  <c r="R1128" i="1"/>
  <c r="Q1128" i="1"/>
  <c r="S1128" i="1" s="1"/>
  <c r="T1127" i="1"/>
  <c r="U1127" i="1" s="1"/>
  <c r="R1127" i="1"/>
  <c r="Q1127" i="1"/>
  <c r="T1126" i="1"/>
  <c r="U1126" i="1" s="1"/>
  <c r="R1126" i="1"/>
  <c r="Q1126" i="1"/>
  <c r="S1126" i="1" s="1"/>
  <c r="T1125" i="1"/>
  <c r="U1125" i="1" s="1"/>
  <c r="R1125" i="1"/>
  <c r="Q1125" i="1"/>
  <c r="T1124" i="1"/>
  <c r="U1124" i="1" s="1"/>
  <c r="R1124" i="1"/>
  <c r="Q1124" i="1"/>
  <c r="T1123" i="1"/>
  <c r="U1123" i="1" s="1"/>
  <c r="R1123" i="1"/>
  <c r="Q1123" i="1"/>
  <c r="S1123" i="1" s="1"/>
  <c r="T1122" i="1"/>
  <c r="U1122" i="1" s="1"/>
  <c r="R1122" i="1"/>
  <c r="Q1122" i="1"/>
  <c r="T1121" i="1"/>
  <c r="U1121" i="1" s="1"/>
  <c r="R1121" i="1"/>
  <c r="Q1121" i="1"/>
  <c r="S1121" i="1" s="1"/>
  <c r="T1120" i="1"/>
  <c r="U1120" i="1" s="1"/>
  <c r="R1120" i="1"/>
  <c r="Q1120" i="1"/>
  <c r="T1119" i="1"/>
  <c r="U1119" i="1" s="1"/>
  <c r="R1119" i="1"/>
  <c r="Q1119" i="1"/>
  <c r="T1118" i="1"/>
  <c r="U1118" i="1" s="1"/>
  <c r="R1118" i="1"/>
  <c r="Q1118" i="1"/>
  <c r="T1117" i="1"/>
  <c r="U1117" i="1" s="1"/>
  <c r="R1117" i="1"/>
  <c r="Q1117" i="1"/>
  <c r="S1117" i="1" s="1"/>
  <c r="T1116" i="1"/>
  <c r="U1116" i="1" s="1"/>
  <c r="R1116" i="1"/>
  <c r="Q1116" i="1"/>
  <c r="S1116" i="1" s="1"/>
  <c r="T1115" i="1"/>
  <c r="U1115" i="1" s="1"/>
  <c r="R1115" i="1"/>
  <c r="Q1115" i="1"/>
  <c r="T1114" i="1"/>
  <c r="U1114" i="1" s="1"/>
  <c r="R1114" i="1"/>
  <c r="Q1114" i="1"/>
  <c r="S1114" i="1" s="1"/>
  <c r="T1113" i="1"/>
  <c r="U1113" i="1" s="1"/>
  <c r="R1113" i="1"/>
  <c r="Q1113" i="1"/>
  <c r="T1112" i="1"/>
  <c r="U1112" i="1" s="1"/>
  <c r="R1112" i="1"/>
  <c r="Q1112" i="1"/>
  <c r="S1112" i="1" s="1"/>
  <c r="T1111" i="1"/>
  <c r="U1111" i="1" s="1"/>
  <c r="R1111" i="1"/>
  <c r="Q1111" i="1"/>
  <c r="T1109" i="1"/>
  <c r="U1109" i="1" s="1"/>
  <c r="R1109" i="1"/>
  <c r="Q1109" i="1"/>
  <c r="S1109" i="1" s="1"/>
  <c r="T1108" i="1"/>
  <c r="U1108" i="1" s="1"/>
  <c r="R1108" i="1"/>
  <c r="Q1108" i="1"/>
  <c r="T1107" i="1"/>
  <c r="U1107" i="1" s="1"/>
  <c r="R1107" i="1"/>
  <c r="Q1107" i="1"/>
  <c r="T1106" i="1"/>
  <c r="U1106" i="1" s="1"/>
  <c r="R1106" i="1"/>
  <c r="Q1106" i="1"/>
  <c r="S1106" i="1" s="1"/>
  <c r="T1105" i="1"/>
  <c r="U1105" i="1" s="1"/>
  <c r="R1105" i="1"/>
  <c r="Q1105" i="1"/>
  <c r="T1104" i="1"/>
  <c r="U1104" i="1" s="1"/>
  <c r="R1104" i="1"/>
  <c r="Q1104" i="1"/>
  <c r="S1104" i="1" s="1"/>
  <c r="T1103" i="1"/>
  <c r="U1103" i="1" s="1"/>
  <c r="R1103" i="1"/>
  <c r="Q1103" i="1"/>
  <c r="T1102" i="1"/>
  <c r="U1102" i="1" s="1"/>
  <c r="R1102" i="1"/>
  <c r="Q1102" i="1"/>
  <c r="T1101" i="1"/>
  <c r="U1101" i="1" s="1"/>
  <c r="R1101" i="1"/>
  <c r="Q1101" i="1"/>
  <c r="T1100" i="1"/>
  <c r="U1100" i="1" s="1"/>
  <c r="R1100" i="1"/>
  <c r="Q1100" i="1"/>
  <c r="S1100" i="1" s="1"/>
  <c r="T1099" i="1"/>
  <c r="U1099" i="1" s="1"/>
  <c r="R1099" i="1"/>
  <c r="Q1099" i="1"/>
  <c r="S1099" i="1" s="1"/>
  <c r="T1098" i="1"/>
  <c r="U1098" i="1" s="1"/>
  <c r="R1098" i="1"/>
  <c r="Q1098" i="1"/>
  <c r="T1097" i="1"/>
  <c r="U1097" i="1" s="1"/>
  <c r="R1097" i="1"/>
  <c r="Q1097" i="1"/>
  <c r="S1097" i="1" s="1"/>
  <c r="T1096" i="1"/>
  <c r="U1096" i="1" s="1"/>
  <c r="R1096" i="1"/>
  <c r="Q1096" i="1"/>
  <c r="T1095" i="1"/>
  <c r="U1095" i="1" s="1"/>
  <c r="R1095" i="1"/>
  <c r="Q1095" i="1"/>
  <c r="S1095" i="1" s="1"/>
  <c r="T1094" i="1"/>
  <c r="U1094" i="1" s="1"/>
  <c r="R1094" i="1"/>
  <c r="Q1094" i="1"/>
  <c r="T1093" i="1"/>
  <c r="U1093" i="1" s="1"/>
  <c r="R1093" i="1"/>
  <c r="Q1093" i="1"/>
  <c r="S1093" i="1" s="1"/>
  <c r="T1092" i="1"/>
  <c r="U1092" i="1" s="1"/>
  <c r="R1092" i="1"/>
  <c r="Q1092" i="1"/>
  <c r="T1091" i="1"/>
  <c r="U1091" i="1" s="1"/>
  <c r="R1091" i="1"/>
  <c r="Q1091" i="1"/>
  <c r="T1090" i="1"/>
  <c r="U1090" i="1" s="1"/>
  <c r="R1090" i="1"/>
  <c r="Q1090" i="1"/>
  <c r="S1090" i="1" s="1"/>
  <c r="T1089" i="1"/>
  <c r="U1089" i="1" s="1"/>
  <c r="R1089" i="1"/>
  <c r="Q1089" i="1"/>
  <c r="T1088" i="1"/>
  <c r="U1088" i="1" s="1"/>
  <c r="R1088" i="1"/>
  <c r="Q1088" i="1"/>
  <c r="S1088" i="1" s="1"/>
  <c r="T1087" i="1"/>
  <c r="U1087" i="1" s="1"/>
  <c r="R1087" i="1"/>
  <c r="Q1087" i="1"/>
  <c r="T1086" i="1"/>
  <c r="U1086" i="1" s="1"/>
  <c r="R1086" i="1"/>
  <c r="Q1086" i="1"/>
  <c r="T1085" i="1"/>
  <c r="U1085" i="1" s="1"/>
  <c r="R1085" i="1"/>
  <c r="Q1085" i="1"/>
  <c r="T1084" i="1"/>
  <c r="U1084" i="1" s="1"/>
  <c r="R1084" i="1"/>
  <c r="Q1084" i="1"/>
  <c r="S1084" i="1" s="1"/>
  <c r="T1083" i="1"/>
  <c r="U1083" i="1" s="1"/>
  <c r="R1083" i="1"/>
  <c r="Q1083" i="1"/>
  <c r="S1083" i="1" s="1"/>
  <c r="T1082" i="1"/>
  <c r="U1082" i="1" s="1"/>
  <c r="R1082" i="1"/>
  <c r="Q1082" i="1"/>
  <c r="T1081" i="1"/>
  <c r="U1081" i="1" s="1"/>
  <c r="R1081" i="1"/>
  <c r="Q1081" i="1"/>
  <c r="S1081" i="1" s="1"/>
  <c r="T1080" i="1"/>
  <c r="U1080" i="1" s="1"/>
  <c r="R1080" i="1"/>
  <c r="Q1080" i="1"/>
  <c r="T1079" i="1"/>
  <c r="U1079" i="1" s="1"/>
  <c r="R1079" i="1"/>
  <c r="Q1079" i="1"/>
  <c r="S1079" i="1" s="1"/>
  <c r="T1078" i="1"/>
  <c r="U1078" i="1" s="1"/>
  <c r="R1078" i="1"/>
  <c r="Q1078" i="1"/>
  <c r="T1077" i="1"/>
  <c r="U1077" i="1" s="1"/>
  <c r="R1077" i="1"/>
  <c r="Q1077" i="1"/>
  <c r="S1077" i="1" s="1"/>
  <c r="T1076" i="1"/>
  <c r="U1076" i="1" s="1"/>
  <c r="R1076" i="1"/>
  <c r="Q1076" i="1"/>
  <c r="T1075" i="1"/>
  <c r="U1075" i="1" s="1"/>
  <c r="R1075" i="1"/>
  <c r="Q1075" i="1"/>
  <c r="T1074" i="1"/>
  <c r="U1074" i="1" s="1"/>
  <c r="R1074" i="1"/>
  <c r="Q1074" i="1"/>
  <c r="S1074" i="1" s="1"/>
  <c r="T1073" i="1"/>
  <c r="U1073" i="1" s="1"/>
  <c r="R1073" i="1"/>
  <c r="Q1073" i="1"/>
  <c r="T1072" i="1"/>
  <c r="U1072" i="1" s="1"/>
  <c r="R1072" i="1"/>
  <c r="Q1072" i="1"/>
  <c r="S1072" i="1" s="1"/>
  <c r="T1071" i="1"/>
  <c r="U1071" i="1" s="1"/>
  <c r="R1071" i="1"/>
  <c r="Q1071" i="1"/>
  <c r="T1070" i="1"/>
  <c r="U1070" i="1" s="1"/>
  <c r="R1070" i="1"/>
  <c r="Q1070" i="1"/>
  <c r="T1069" i="1"/>
  <c r="U1069" i="1" s="1"/>
  <c r="R1069" i="1"/>
  <c r="Q1069" i="1"/>
  <c r="T1068" i="1"/>
  <c r="U1068" i="1" s="1"/>
  <c r="R1068" i="1"/>
  <c r="Q1068" i="1"/>
  <c r="S1068" i="1" s="1"/>
  <c r="T1067" i="1"/>
  <c r="U1067" i="1" s="1"/>
  <c r="R1067" i="1"/>
  <c r="Q1067" i="1"/>
  <c r="S1067" i="1" s="1"/>
  <c r="T1066" i="1"/>
  <c r="U1066" i="1" s="1"/>
  <c r="R1066" i="1"/>
  <c r="Q1066" i="1"/>
  <c r="T1065" i="1"/>
  <c r="U1065" i="1" s="1"/>
  <c r="R1065" i="1"/>
  <c r="Q1065" i="1"/>
  <c r="S1065" i="1" s="1"/>
  <c r="T1064" i="1"/>
  <c r="U1064" i="1" s="1"/>
  <c r="R1064" i="1"/>
  <c r="Q1064" i="1"/>
  <c r="T1063" i="1"/>
  <c r="U1063" i="1" s="1"/>
  <c r="R1063" i="1"/>
  <c r="Q1063" i="1"/>
  <c r="S1063" i="1" s="1"/>
  <c r="T1062" i="1"/>
  <c r="U1062" i="1" s="1"/>
  <c r="R1062" i="1"/>
  <c r="Q1062" i="1"/>
  <c r="T1061" i="1"/>
  <c r="U1061" i="1" s="1"/>
  <c r="R1061" i="1"/>
  <c r="Q1061" i="1"/>
  <c r="S1061" i="1" s="1"/>
  <c r="T1060" i="1"/>
  <c r="U1060" i="1" s="1"/>
  <c r="R1060" i="1"/>
  <c r="Q1060" i="1"/>
  <c r="T1059" i="1"/>
  <c r="U1059" i="1" s="1"/>
  <c r="R1059" i="1"/>
  <c r="Q1059" i="1"/>
  <c r="T1058" i="1"/>
  <c r="U1058" i="1" s="1"/>
  <c r="R1058" i="1"/>
  <c r="Q1058" i="1"/>
  <c r="S1058" i="1" s="1"/>
  <c r="T1057" i="1"/>
  <c r="U1057" i="1" s="1"/>
  <c r="R1057" i="1"/>
  <c r="Q1057" i="1"/>
  <c r="T1056" i="1"/>
  <c r="U1056" i="1" s="1"/>
  <c r="R1056" i="1"/>
  <c r="Q1056" i="1"/>
  <c r="S1056" i="1" s="1"/>
  <c r="T1055" i="1"/>
  <c r="U1055" i="1" s="1"/>
  <c r="R1055" i="1"/>
  <c r="Q1055" i="1"/>
  <c r="T1054" i="1"/>
  <c r="U1054" i="1" s="1"/>
  <c r="R1054" i="1"/>
  <c r="Q1054" i="1"/>
  <c r="T1053" i="1"/>
  <c r="U1053" i="1" s="1"/>
  <c r="R1053" i="1"/>
  <c r="Q1053" i="1"/>
  <c r="T1052" i="1"/>
  <c r="U1052" i="1" s="1"/>
  <c r="R1052" i="1"/>
  <c r="Q1052" i="1"/>
  <c r="S1052" i="1" s="1"/>
  <c r="T1051" i="1"/>
  <c r="U1051" i="1" s="1"/>
  <c r="R1051" i="1"/>
  <c r="Q1051" i="1"/>
  <c r="S1051" i="1" s="1"/>
  <c r="T1050" i="1"/>
  <c r="U1050" i="1" s="1"/>
  <c r="R1050" i="1"/>
  <c r="Q1050" i="1"/>
  <c r="T1049" i="1"/>
  <c r="U1049" i="1" s="1"/>
  <c r="R1049" i="1"/>
  <c r="Q1049" i="1"/>
  <c r="S1049" i="1" s="1"/>
  <c r="T1048" i="1"/>
  <c r="U1048" i="1" s="1"/>
  <c r="R1048" i="1"/>
  <c r="Q1048" i="1"/>
  <c r="T1047" i="1"/>
  <c r="U1047" i="1" s="1"/>
  <c r="R1047" i="1"/>
  <c r="Q1047" i="1"/>
  <c r="S1047" i="1" s="1"/>
  <c r="T1046" i="1"/>
  <c r="U1046" i="1" s="1"/>
  <c r="R1046" i="1"/>
  <c r="Q1046" i="1"/>
  <c r="T1045" i="1"/>
  <c r="U1045" i="1" s="1"/>
  <c r="R1045" i="1"/>
  <c r="Q1045" i="1"/>
  <c r="S1045" i="1" s="1"/>
  <c r="T1044" i="1"/>
  <c r="U1044" i="1" s="1"/>
  <c r="R1044" i="1"/>
  <c r="Q1044" i="1"/>
  <c r="T1043" i="1"/>
  <c r="U1043" i="1" s="1"/>
  <c r="R1043" i="1"/>
  <c r="Q1043" i="1"/>
  <c r="T1042" i="1"/>
  <c r="U1042" i="1" s="1"/>
  <c r="R1042" i="1"/>
  <c r="Q1042" i="1"/>
  <c r="S1042" i="1" s="1"/>
  <c r="T1041" i="1"/>
  <c r="U1041" i="1" s="1"/>
  <c r="R1041" i="1"/>
  <c r="Q1041" i="1"/>
  <c r="T1040" i="1"/>
  <c r="U1040" i="1" s="1"/>
  <c r="R1040" i="1"/>
  <c r="Q1040" i="1"/>
  <c r="S1040" i="1" s="1"/>
  <c r="T1039" i="1"/>
  <c r="U1039" i="1" s="1"/>
  <c r="R1039" i="1"/>
  <c r="Q1039" i="1"/>
  <c r="T1038" i="1"/>
  <c r="U1038" i="1" s="1"/>
  <c r="R1038" i="1"/>
  <c r="Q1038" i="1"/>
  <c r="T1037" i="1"/>
  <c r="U1037" i="1" s="1"/>
  <c r="R1037" i="1"/>
  <c r="Q1037" i="1"/>
  <c r="T1036" i="1"/>
  <c r="U1036" i="1" s="1"/>
  <c r="R1036" i="1"/>
  <c r="Q1036" i="1"/>
  <c r="S1036" i="1" s="1"/>
  <c r="T1035" i="1"/>
  <c r="U1035" i="1" s="1"/>
  <c r="R1035" i="1"/>
  <c r="Q1035" i="1"/>
  <c r="S1035" i="1" s="1"/>
  <c r="T1034" i="1"/>
  <c r="U1034" i="1" s="1"/>
  <c r="R1034" i="1"/>
  <c r="Q1034" i="1"/>
  <c r="T1033" i="1"/>
  <c r="U1033" i="1" s="1"/>
  <c r="R1033" i="1"/>
  <c r="Q1033" i="1"/>
  <c r="S1033" i="1" s="1"/>
  <c r="T1032" i="1"/>
  <c r="U1032" i="1" s="1"/>
  <c r="R1032" i="1"/>
  <c r="Q1032" i="1"/>
  <c r="T1031" i="1"/>
  <c r="U1031" i="1" s="1"/>
  <c r="R1031" i="1"/>
  <c r="Q1031" i="1"/>
  <c r="S1031" i="1" s="1"/>
  <c r="T1030" i="1"/>
  <c r="U1030" i="1" s="1"/>
  <c r="R1030" i="1"/>
  <c r="Q1030" i="1"/>
  <c r="T1029" i="1"/>
  <c r="U1029" i="1" s="1"/>
  <c r="R1029" i="1"/>
  <c r="Q1029" i="1"/>
  <c r="S1029" i="1" s="1"/>
  <c r="T1028" i="1"/>
  <c r="U1028" i="1" s="1"/>
  <c r="R1028" i="1"/>
  <c r="Q1028" i="1"/>
  <c r="T1027" i="1"/>
  <c r="U1027" i="1" s="1"/>
  <c r="R1027" i="1"/>
  <c r="Q1027" i="1"/>
  <c r="T1026" i="1"/>
  <c r="U1026" i="1" s="1"/>
  <c r="R1026" i="1"/>
  <c r="Q1026" i="1"/>
  <c r="S1026" i="1" s="1"/>
  <c r="T1025" i="1"/>
  <c r="U1025" i="1" s="1"/>
  <c r="R1025" i="1"/>
  <c r="Q1025" i="1"/>
  <c r="T1024" i="1"/>
  <c r="U1024" i="1" s="1"/>
  <c r="R1024" i="1"/>
  <c r="Q1024" i="1"/>
  <c r="S1024" i="1" s="1"/>
  <c r="T1022" i="1"/>
  <c r="U1022" i="1" s="1"/>
  <c r="R1022" i="1"/>
  <c r="Q1022" i="1"/>
  <c r="T1021" i="1"/>
  <c r="U1021" i="1" s="1"/>
  <c r="R1021" i="1"/>
  <c r="Q1021" i="1"/>
  <c r="T1020" i="1"/>
  <c r="U1020" i="1" s="1"/>
  <c r="R1020" i="1"/>
  <c r="Q1020" i="1"/>
  <c r="T1019" i="1"/>
  <c r="U1019" i="1" s="1"/>
  <c r="R1019" i="1"/>
  <c r="Q1019" i="1"/>
  <c r="S1019" i="1" s="1"/>
  <c r="T1018" i="1"/>
  <c r="U1018" i="1" s="1"/>
  <c r="R1018" i="1"/>
  <c r="Q1018" i="1"/>
  <c r="S1018" i="1" s="1"/>
  <c r="T1017" i="1"/>
  <c r="U1017" i="1" s="1"/>
  <c r="R1017" i="1"/>
  <c r="Q1017" i="1"/>
  <c r="T1016" i="1"/>
  <c r="U1016" i="1" s="1"/>
  <c r="R1016" i="1"/>
  <c r="Q1016" i="1"/>
  <c r="S1016" i="1" s="1"/>
  <c r="T1015" i="1"/>
  <c r="U1015" i="1" s="1"/>
  <c r="R1015" i="1"/>
  <c r="Q1015" i="1"/>
  <c r="T1014" i="1"/>
  <c r="U1014" i="1" s="1"/>
  <c r="R1014" i="1"/>
  <c r="Q1014" i="1"/>
  <c r="S1014" i="1" s="1"/>
  <c r="T1013" i="1"/>
  <c r="U1013" i="1" s="1"/>
  <c r="R1013" i="1"/>
  <c r="Q1013" i="1"/>
  <c r="T1012" i="1"/>
  <c r="U1012" i="1" s="1"/>
  <c r="R1012" i="1"/>
  <c r="Q1012" i="1"/>
  <c r="S1012" i="1" s="1"/>
  <c r="T1011" i="1"/>
  <c r="U1011" i="1" s="1"/>
  <c r="R1011" i="1"/>
  <c r="Q1011" i="1"/>
  <c r="T1010" i="1"/>
  <c r="U1010" i="1" s="1"/>
  <c r="R1010" i="1"/>
  <c r="Q1010" i="1"/>
  <c r="T1009" i="1"/>
  <c r="U1009" i="1" s="1"/>
  <c r="R1009" i="1"/>
  <c r="Q1009" i="1"/>
  <c r="S1009" i="1" s="1"/>
  <c r="T1008" i="1"/>
  <c r="U1008" i="1" s="1"/>
  <c r="R1008" i="1"/>
  <c r="Q1008" i="1"/>
  <c r="T1007" i="1"/>
  <c r="U1007" i="1" s="1"/>
  <c r="R1007" i="1"/>
  <c r="Q1007" i="1"/>
  <c r="S1007" i="1" s="1"/>
  <c r="T1006" i="1"/>
  <c r="U1006" i="1" s="1"/>
  <c r="R1006" i="1"/>
  <c r="Q1006" i="1"/>
  <c r="T1005" i="1"/>
  <c r="U1005" i="1" s="1"/>
  <c r="R1005" i="1"/>
  <c r="Q1005" i="1"/>
  <c r="T1004" i="1"/>
  <c r="U1004" i="1" s="1"/>
  <c r="R1004" i="1"/>
  <c r="Q1004" i="1"/>
  <c r="T1003" i="1"/>
  <c r="U1003" i="1" s="1"/>
  <c r="R1003" i="1"/>
  <c r="Q1003" i="1"/>
  <c r="S1003" i="1" s="1"/>
  <c r="T1002" i="1"/>
  <c r="U1002" i="1" s="1"/>
  <c r="R1002" i="1"/>
  <c r="Q1002" i="1"/>
  <c r="S1002" i="1" s="1"/>
  <c r="T1001" i="1"/>
  <c r="U1001" i="1" s="1"/>
  <c r="R1001" i="1"/>
  <c r="Q1001" i="1"/>
  <c r="T1000" i="1"/>
  <c r="U1000" i="1" s="1"/>
  <c r="R1000" i="1"/>
  <c r="Q1000" i="1"/>
  <c r="S1000" i="1" s="1"/>
  <c r="T999" i="1"/>
  <c r="U999" i="1" s="1"/>
  <c r="R999" i="1"/>
  <c r="Q999" i="1"/>
  <c r="T998" i="1"/>
  <c r="U998" i="1" s="1"/>
  <c r="R998" i="1"/>
  <c r="Q998" i="1"/>
  <c r="S998" i="1" s="1"/>
  <c r="T997" i="1"/>
  <c r="U997" i="1" s="1"/>
  <c r="R997" i="1"/>
  <c r="Q997" i="1"/>
  <c r="T996" i="1"/>
  <c r="U996" i="1" s="1"/>
  <c r="R996" i="1"/>
  <c r="Q996" i="1"/>
  <c r="S996" i="1" s="1"/>
  <c r="T995" i="1"/>
  <c r="U995" i="1" s="1"/>
  <c r="R995" i="1"/>
  <c r="Q995" i="1"/>
  <c r="T994" i="1"/>
  <c r="U994" i="1" s="1"/>
  <c r="R994" i="1"/>
  <c r="Q994" i="1"/>
  <c r="T993" i="1"/>
  <c r="U993" i="1" s="1"/>
  <c r="R993" i="1"/>
  <c r="Q993" i="1"/>
  <c r="S993" i="1" s="1"/>
  <c r="T992" i="1"/>
  <c r="U992" i="1" s="1"/>
  <c r="R992" i="1"/>
  <c r="Q992" i="1"/>
  <c r="T991" i="1"/>
  <c r="U991" i="1" s="1"/>
  <c r="R991" i="1"/>
  <c r="Q991" i="1"/>
  <c r="S991" i="1" s="1"/>
  <c r="T990" i="1"/>
  <c r="U990" i="1" s="1"/>
  <c r="R990" i="1"/>
  <c r="Q990" i="1"/>
  <c r="T989" i="1"/>
  <c r="U989" i="1" s="1"/>
  <c r="R989" i="1"/>
  <c r="Q989" i="1"/>
  <c r="T988" i="1"/>
  <c r="U988" i="1" s="1"/>
  <c r="R988" i="1"/>
  <c r="Q988" i="1"/>
  <c r="T987" i="1"/>
  <c r="U987" i="1" s="1"/>
  <c r="R987" i="1"/>
  <c r="Q987" i="1"/>
  <c r="S987" i="1" s="1"/>
  <c r="T986" i="1"/>
  <c r="U986" i="1" s="1"/>
  <c r="R986" i="1"/>
  <c r="Q986" i="1"/>
  <c r="S986" i="1" s="1"/>
  <c r="T985" i="1"/>
  <c r="U985" i="1" s="1"/>
  <c r="R985" i="1"/>
  <c r="Q985" i="1"/>
  <c r="T984" i="1"/>
  <c r="U984" i="1" s="1"/>
  <c r="R984" i="1"/>
  <c r="Q984" i="1"/>
  <c r="S984" i="1" s="1"/>
  <c r="T983" i="1"/>
  <c r="U983" i="1" s="1"/>
  <c r="R983" i="1"/>
  <c r="Q983" i="1"/>
  <c r="T982" i="1"/>
  <c r="U982" i="1" s="1"/>
  <c r="R982" i="1"/>
  <c r="Q982" i="1"/>
  <c r="S982" i="1" s="1"/>
  <c r="T981" i="1"/>
  <c r="U981" i="1" s="1"/>
  <c r="R981" i="1"/>
  <c r="Q981" i="1"/>
  <c r="T980" i="1"/>
  <c r="U980" i="1" s="1"/>
  <c r="R980" i="1"/>
  <c r="Q980" i="1"/>
  <c r="S980" i="1" s="1"/>
  <c r="T979" i="1"/>
  <c r="U979" i="1" s="1"/>
  <c r="R979" i="1"/>
  <c r="Q979" i="1"/>
  <c r="T978" i="1"/>
  <c r="U978" i="1" s="1"/>
  <c r="R978" i="1"/>
  <c r="Q978" i="1"/>
  <c r="T977" i="1"/>
  <c r="U977" i="1" s="1"/>
  <c r="R977" i="1"/>
  <c r="Q977" i="1"/>
  <c r="S977" i="1" s="1"/>
  <c r="T976" i="1"/>
  <c r="U976" i="1" s="1"/>
  <c r="R976" i="1"/>
  <c r="Q976" i="1"/>
  <c r="T975" i="1"/>
  <c r="U975" i="1" s="1"/>
  <c r="R975" i="1"/>
  <c r="Q975" i="1"/>
  <c r="S975" i="1" s="1"/>
  <c r="T974" i="1"/>
  <c r="U974" i="1" s="1"/>
  <c r="R974" i="1"/>
  <c r="Q974" i="1"/>
  <c r="T973" i="1"/>
  <c r="U973" i="1" s="1"/>
  <c r="R973" i="1"/>
  <c r="Q973" i="1"/>
  <c r="T972" i="1"/>
  <c r="U972" i="1" s="1"/>
  <c r="R972" i="1"/>
  <c r="Q972" i="1"/>
  <c r="T971" i="1"/>
  <c r="U971" i="1" s="1"/>
  <c r="R971" i="1"/>
  <c r="Q971" i="1"/>
  <c r="S971" i="1" s="1"/>
  <c r="T970" i="1"/>
  <c r="U970" i="1" s="1"/>
  <c r="R970" i="1"/>
  <c r="Q970" i="1"/>
  <c r="S970" i="1" s="1"/>
  <c r="T969" i="1"/>
  <c r="U969" i="1" s="1"/>
  <c r="R969" i="1"/>
  <c r="Q969" i="1"/>
  <c r="T968" i="1"/>
  <c r="U968" i="1" s="1"/>
  <c r="R968" i="1"/>
  <c r="Q968" i="1"/>
  <c r="S968" i="1" s="1"/>
  <c r="T967" i="1"/>
  <c r="U967" i="1" s="1"/>
  <c r="R967" i="1"/>
  <c r="Q967" i="1"/>
  <c r="T966" i="1"/>
  <c r="U966" i="1" s="1"/>
  <c r="R966" i="1"/>
  <c r="Q966" i="1"/>
  <c r="S966" i="1" s="1"/>
  <c r="T965" i="1"/>
  <c r="U965" i="1" s="1"/>
  <c r="R965" i="1"/>
  <c r="Q965" i="1"/>
  <c r="T964" i="1"/>
  <c r="U964" i="1" s="1"/>
  <c r="R964" i="1"/>
  <c r="Q964" i="1"/>
  <c r="S964" i="1" s="1"/>
  <c r="T963" i="1"/>
  <c r="U963" i="1" s="1"/>
  <c r="R963" i="1"/>
  <c r="Q963" i="1"/>
  <c r="T962" i="1"/>
  <c r="U962" i="1" s="1"/>
  <c r="R962" i="1"/>
  <c r="Q962" i="1"/>
  <c r="T961" i="1"/>
  <c r="U961" i="1" s="1"/>
  <c r="R961" i="1"/>
  <c r="Q961" i="1"/>
  <c r="S961" i="1" s="1"/>
  <c r="T960" i="1"/>
  <c r="U960" i="1" s="1"/>
  <c r="R960" i="1"/>
  <c r="Q960" i="1"/>
  <c r="T959" i="1"/>
  <c r="U959" i="1" s="1"/>
  <c r="R959" i="1"/>
  <c r="Q959" i="1"/>
  <c r="S959" i="1" s="1"/>
  <c r="T958" i="1"/>
  <c r="U958" i="1" s="1"/>
  <c r="R958" i="1"/>
  <c r="Q958" i="1"/>
  <c r="T957" i="1"/>
  <c r="U957" i="1" s="1"/>
  <c r="R957" i="1"/>
  <c r="Q957" i="1"/>
  <c r="T956" i="1"/>
  <c r="U956" i="1" s="1"/>
  <c r="R956" i="1"/>
  <c r="Q956" i="1"/>
  <c r="T955" i="1"/>
  <c r="U955" i="1" s="1"/>
  <c r="R955" i="1"/>
  <c r="Q955" i="1"/>
  <c r="S955" i="1" s="1"/>
  <c r="T954" i="1"/>
  <c r="U954" i="1" s="1"/>
  <c r="R954" i="1"/>
  <c r="Q954" i="1"/>
  <c r="S954" i="1" s="1"/>
  <c r="T953" i="1"/>
  <c r="U953" i="1" s="1"/>
  <c r="R953" i="1"/>
  <c r="Q953" i="1"/>
  <c r="T952" i="1"/>
  <c r="U952" i="1" s="1"/>
  <c r="R952" i="1"/>
  <c r="Q952" i="1"/>
  <c r="S952" i="1" s="1"/>
  <c r="T951" i="1"/>
  <c r="U951" i="1" s="1"/>
  <c r="R951" i="1"/>
  <c r="Q951" i="1"/>
  <c r="T950" i="1"/>
  <c r="U950" i="1" s="1"/>
  <c r="R950" i="1"/>
  <c r="Q950" i="1"/>
  <c r="S950" i="1" s="1"/>
  <c r="T949" i="1"/>
  <c r="U949" i="1" s="1"/>
  <c r="R949" i="1"/>
  <c r="Q949" i="1"/>
  <c r="T948" i="1"/>
  <c r="U948" i="1" s="1"/>
  <c r="R948" i="1"/>
  <c r="Q948" i="1"/>
  <c r="S948" i="1" s="1"/>
  <c r="T947" i="1"/>
  <c r="U947" i="1" s="1"/>
  <c r="R947" i="1"/>
  <c r="Q947" i="1"/>
  <c r="T946" i="1"/>
  <c r="U946" i="1" s="1"/>
  <c r="R946" i="1"/>
  <c r="Q946" i="1"/>
  <c r="T945" i="1"/>
  <c r="U945" i="1" s="1"/>
  <c r="R945" i="1"/>
  <c r="Q945" i="1"/>
  <c r="S945" i="1" s="1"/>
  <c r="T944" i="1"/>
  <c r="U944" i="1" s="1"/>
  <c r="R944" i="1"/>
  <c r="Q944" i="1"/>
  <c r="T943" i="1"/>
  <c r="U943" i="1" s="1"/>
  <c r="R943" i="1"/>
  <c r="Q943" i="1"/>
  <c r="S943" i="1" s="1"/>
  <c r="T942" i="1"/>
  <c r="U942" i="1" s="1"/>
  <c r="R942" i="1"/>
  <c r="Q942" i="1"/>
  <c r="T941" i="1"/>
  <c r="U941" i="1" s="1"/>
  <c r="R941" i="1"/>
  <c r="Q941" i="1"/>
  <c r="T940" i="1"/>
  <c r="U940" i="1" s="1"/>
  <c r="R940" i="1"/>
  <c r="Q940" i="1"/>
  <c r="T939" i="1"/>
  <c r="U939" i="1" s="1"/>
  <c r="R939" i="1"/>
  <c r="Q939" i="1"/>
  <c r="S939" i="1" s="1"/>
  <c r="T938" i="1"/>
  <c r="U938" i="1" s="1"/>
  <c r="R938" i="1"/>
  <c r="Q938" i="1"/>
  <c r="S938" i="1" s="1"/>
  <c r="T937" i="1"/>
  <c r="U937" i="1" s="1"/>
  <c r="R937" i="1"/>
  <c r="Q937" i="1"/>
  <c r="T936" i="1"/>
  <c r="U936" i="1" s="1"/>
  <c r="R936" i="1"/>
  <c r="Q936" i="1"/>
  <c r="S936" i="1" s="1"/>
  <c r="T935" i="1"/>
  <c r="U935" i="1" s="1"/>
  <c r="R935" i="1"/>
  <c r="Q935" i="1"/>
  <c r="T934" i="1"/>
  <c r="U934" i="1" s="1"/>
  <c r="R934" i="1"/>
  <c r="Q934" i="1"/>
  <c r="S934" i="1" s="1"/>
  <c r="T933" i="1"/>
  <c r="U933" i="1" s="1"/>
  <c r="R933" i="1"/>
  <c r="Q933" i="1"/>
  <c r="T932" i="1"/>
  <c r="U932" i="1" s="1"/>
  <c r="R932" i="1"/>
  <c r="Q932" i="1"/>
  <c r="S932" i="1" s="1"/>
  <c r="T930" i="1"/>
  <c r="U930" i="1" s="1"/>
  <c r="R930" i="1"/>
  <c r="Q930" i="1"/>
  <c r="T929" i="1"/>
  <c r="U929" i="1" s="1"/>
  <c r="R929" i="1"/>
  <c r="Q929" i="1"/>
  <c r="T928" i="1"/>
  <c r="U928" i="1" s="1"/>
  <c r="R928" i="1"/>
  <c r="Q928" i="1"/>
  <c r="S928" i="1" s="1"/>
  <c r="T927" i="1"/>
  <c r="U927" i="1" s="1"/>
  <c r="R927" i="1"/>
  <c r="Q927" i="1"/>
  <c r="T926" i="1"/>
  <c r="U926" i="1" s="1"/>
  <c r="R926" i="1"/>
  <c r="Q926" i="1"/>
  <c r="S926" i="1" s="1"/>
  <c r="T925" i="1"/>
  <c r="U925" i="1" s="1"/>
  <c r="R925" i="1"/>
  <c r="Q925" i="1"/>
  <c r="T924" i="1"/>
  <c r="U924" i="1" s="1"/>
  <c r="R924" i="1"/>
  <c r="Q924" i="1"/>
  <c r="T923" i="1"/>
  <c r="U923" i="1" s="1"/>
  <c r="R923" i="1"/>
  <c r="Q923" i="1"/>
  <c r="T922" i="1"/>
  <c r="U922" i="1" s="1"/>
  <c r="R922" i="1"/>
  <c r="Q922" i="1"/>
  <c r="S922" i="1" s="1"/>
  <c r="T921" i="1"/>
  <c r="U921" i="1" s="1"/>
  <c r="R921" i="1"/>
  <c r="Q921" i="1"/>
  <c r="S921" i="1" s="1"/>
  <c r="T920" i="1"/>
  <c r="U920" i="1" s="1"/>
  <c r="R920" i="1"/>
  <c r="Q920" i="1"/>
  <c r="T919" i="1"/>
  <c r="U919" i="1" s="1"/>
  <c r="R919" i="1"/>
  <c r="Q919" i="1"/>
  <c r="S919" i="1" s="1"/>
  <c r="T918" i="1"/>
  <c r="U918" i="1" s="1"/>
  <c r="R918" i="1"/>
  <c r="Q918" i="1"/>
  <c r="T917" i="1"/>
  <c r="U917" i="1" s="1"/>
  <c r="R917" i="1"/>
  <c r="Q917" i="1"/>
  <c r="S917" i="1" s="1"/>
  <c r="T916" i="1"/>
  <c r="U916" i="1" s="1"/>
  <c r="R916" i="1"/>
  <c r="Q916" i="1"/>
  <c r="T915" i="1"/>
  <c r="U915" i="1" s="1"/>
  <c r="R915" i="1"/>
  <c r="Q915" i="1"/>
  <c r="S915" i="1" s="1"/>
  <c r="T914" i="1"/>
  <c r="U914" i="1" s="1"/>
  <c r="R914" i="1"/>
  <c r="Q914" i="1"/>
  <c r="T913" i="1"/>
  <c r="U913" i="1" s="1"/>
  <c r="R913" i="1"/>
  <c r="Q913" i="1"/>
  <c r="T912" i="1"/>
  <c r="U912" i="1" s="1"/>
  <c r="R912" i="1"/>
  <c r="Q912" i="1"/>
  <c r="S912" i="1" s="1"/>
  <c r="T911" i="1"/>
  <c r="U911" i="1" s="1"/>
  <c r="R911" i="1"/>
  <c r="Q911" i="1"/>
  <c r="T910" i="1"/>
  <c r="U910" i="1" s="1"/>
  <c r="R910" i="1"/>
  <c r="Q910" i="1"/>
  <c r="S910" i="1" s="1"/>
  <c r="T909" i="1"/>
  <c r="U909" i="1" s="1"/>
  <c r="R909" i="1"/>
  <c r="Q909" i="1"/>
  <c r="T908" i="1"/>
  <c r="U908" i="1" s="1"/>
  <c r="R908" i="1"/>
  <c r="Q908" i="1"/>
  <c r="T907" i="1"/>
  <c r="U907" i="1" s="1"/>
  <c r="R907" i="1"/>
  <c r="Q907" i="1"/>
  <c r="T906" i="1"/>
  <c r="U906" i="1" s="1"/>
  <c r="R906" i="1"/>
  <c r="Q906" i="1"/>
  <c r="S906" i="1" s="1"/>
  <c r="T905" i="1"/>
  <c r="U905" i="1" s="1"/>
  <c r="R905" i="1"/>
  <c r="Q905" i="1"/>
  <c r="S905" i="1" s="1"/>
  <c r="T904" i="1"/>
  <c r="U904" i="1" s="1"/>
  <c r="R904" i="1"/>
  <c r="Q904" i="1"/>
  <c r="T903" i="1"/>
  <c r="U903" i="1" s="1"/>
  <c r="R903" i="1"/>
  <c r="Q903" i="1"/>
  <c r="S903" i="1" s="1"/>
  <c r="T902" i="1"/>
  <c r="U902" i="1" s="1"/>
  <c r="R902" i="1"/>
  <c r="Q902" i="1"/>
  <c r="T901" i="1"/>
  <c r="U901" i="1" s="1"/>
  <c r="R901" i="1"/>
  <c r="Q901" i="1"/>
  <c r="S901" i="1" s="1"/>
  <c r="T900" i="1"/>
  <c r="U900" i="1" s="1"/>
  <c r="R900" i="1"/>
  <c r="Q900" i="1"/>
  <c r="T899" i="1"/>
  <c r="U899" i="1" s="1"/>
  <c r="R899" i="1"/>
  <c r="Q899" i="1"/>
  <c r="S899" i="1" s="1"/>
  <c r="T898" i="1"/>
  <c r="U898" i="1" s="1"/>
  <c r="R898" i="1"/>
  <c r="Q898" i="1"/>
  <c r="T897" i="1"/>
  <c r="U897" i="1" s="1"/>
  <c r="R897" i="1"/>
  <c r="Q897" i="1"/>
  <c r="T896" i="1"/>
  <c r="U896" i="1" s="1"/>
  <c r="R896" i="1"/>
  <c r="Q896" i="1"/>
  <c r="S896" i="1" s="1"/>
  <c r="T895" i="1"/>
  <c r="U895" i="1" s="1"/>
  <c r="R895" i="1"/>
  <c r="Q895" i="1"/>
  <c r="T894" i="1"/>
  <c r="U894" i="1" s="1"/>
  <c r="R894" i="1"/>
  <c r="Q894" i="1"/>
  <c r="S894" i="1" s="1"/>
  <c r="T893" i="1"/>
  <c r="U893" i="1" s="1"/>
  <c r="R893" i="1"/>
  <c r="Q893" i="1"/>
  <c r="T892" i="1"/>
  <c r="U892" i="1" s="1"/>
  <c r="R892" i="1"/>
  <c r="Q892" i="1"/>
  <c r="T891" i="1"/>
  <c r="U891" i="1" s="1"/>
  <c r="R891" i="1"/>
  <c r="Q891" i="1"/>
  <c r="T890" i="1"/>
  <c r="U890" i="1" s="1"/>
  <c r="R890" i="1"/>
  <c r="Q890" i="1"/>
  <c r="S890" i="1" s="1"/>
  <c r="T889" i="1"/>
  <c r="U889" i="1" s="1"/>
  <c r="R889" i="1"/>
  <c r="Q889" i="1"/>
  <c r="S889" i="1" s="1"/>
  <c r="T888" i="1"/>
  <c r="U888" i="1" s="1"/>
  <c r="R888" i="1"/>
  <c r="Q888" i="1"/>
  <c r="T887" i="1"/>
  <c r="U887" i="1" s="1"/>
  <c r="R887" i="1"/>
  <c r="Q887" i="1"/>
  <c r="S887" i="1" s="1"/>
  <c r="T886" i="1"/>
  <c r="U886" i="1" s="1"/>
  <c r="R886" i="1"/>
  <c r="Q886" i="1"/>
  <c r="T885" i="1"/>
  <c r="U885" i="1" s="1"/>
  <c r="R885" i="1"/>
  <c r="Q885" i="1"/>
  <c r="S885" i="1" s="1"/>
  <c r="T884" i="1"/>
  <c r="U884" i="1" s="1"/>
  <c r="R884" i="1"/>
  <c r="Q884" i="1"/>
  <c r="T883" i="1"/>
  <c r="U883" i="1" s="1"/>
  <c r="R883" i="1"/>
  <c r="Q883" i="1"/>
  <c r="S883" i="1" s="1"/>
  <c r="T882" i="1"/>
  <c r="U882" i="1" s="1"/>
  <c r="R882" i="1"/>
  <c r="Q882" i="1"/>
  <c r="T881" i="1"/>
  <c r="U881" i="1" s="1"/>
  <c r="R881" i="1"/>
  <c r="Q881" i="1"/>
  <c r="T880" i="1"/>
  <c r="U880" i="1" s="1"/>
  <c r="R880" i="1"/>
  <c r="Q880" i="1"/>
  <c r="S880" i="1" s="1"/>
  <c r="T879" i="1"/>
  <c r="U879" i="1" s="1"/>
  <c r="R879" i="1"/>
  <c r="Q879" i="1"/>
  <c r="T878" i="1"/>
  <c r="U878" i="1" s="1"/>
  <c r="R878" i="1"/>
  <c r="Q878" i="1"/>
  <c r="S878" i="1" s="1"/>
  <c r="T877" i="1"/>
  <c r="U877" i="1" s="1"/>
  <c r="R877" i="1"/>
  <c r="Q877" i="1"/>
  <c r="T876" i="1"/>
  <c r="U876" i="1" s="1"/>
  <c r="R876" i="1"/>
  <c r="Q876" i="1"/>
  <c r="T875" i="1"/>
  <c r="U875" i="1" s="1"/>
  <c r="R875" i="1"/>
  <c r="Q875" i="1"/>
  <c r="T874" i="1"/>
  <c r="U874" i="1" s="1"/>
  <c r="R874" i="1"/>
  <c r="Q874" i="1"/>
  <c r="S874" i="1" s="1"/>
  <c r="T873" i="1"/>
  <c r="U873" i="1" s="1"/>
  <c r="R873" i="1"/>
  <c r="Q873" i="1"/>
  <c r="S873" i="1" s="1"/>
  <c r="T872" i="1"/>
  <c r="U872" i="1" s="1"/>
  <c r="R872" i="1"/>
  <c r="Q872" i="1"/>
  <c r="T871" i="1"/>
  <c r="U871" i="1" s="1"/>
  <c r="R871" i="1"/>
  <c r="Q871" i="1"/>
  <c r="S871" i="1" s="1"/>
  <c r="T870" i="1"/>
  <c r="U870" i="1" s="1"/>
  <c r="R870" i="1"/>
  <c r="Q870" i="1"/>
  <c r="T869" i="1"/>
  <c r="U869" i="1" s="1"/>
  <c r="R869" i="1"/>
  <c r="Q869" i="1"/>
  <c r="S869" i="1" s="1"/>
  <c r="T868" i="1"/>
  <c r="U868" i="1" s="1"/>
  <c r="R868" i="1"/>
  <c r="Q868" i="1"/>
  <c r="T867" i="1"/>
  <c r="U867" i="1" s="1"/>
  <c r="R867" i="1"/>
  <c r="Q867" i="1"/>
  <c r="S867" i="1" s="1"/>
  <c r="T866" i="1"/>
  <c r="U866" i="1" s="1"/>
  <c r="R866" i="1"/>
  <c r="Q866" i="1"/>
  <c r="T865" i="1"/>
  <c r="U865" i="1" s="1"/>
  <c r="R865" i="1"/>
  <c r="Q865" i="1"/>
  <c r="T864" i="1"/>
  <c r="U864" i="1" s="1"/>
  <c r="R864" i="1"/>
  <c r="Q864" i="1"/>
  <c r="S864" i="1" s="1"/>
  <c r="T863" i="1"/>
  <c r="U863" i="1" s="1"/>
  <c r="R863" i="1"/>
  <c r="Q863" i="1"/>
  <c r="T862" i="1"/>
  <c r="U862" i="1" s="1"/>
  <c r="R862" i="1"/>
  <c r="Q862" i="1"/>
  <c r="S862" i="1" s="1"/>
  <c r="T861" i="1"/>
  <c r="U861" i="1" s="1"/>
  <c r="R861" i="1"/>
  <c r="Q861" i="1"/>
  <c r="T860" i="1"/>
  <c r="U860" i="1" s="1"/>
  <c r="R860" i="1"/>
  <c r="Q860" i="1"/>
  <c r="T859" i="1"/>
  <c r="U859" i="1" s="1"/>
  <c r="R859" i="1"/>
  <c r="Q859" i="1"/>
  <c r="T858" i="1"/>
  <c r="U858" i="1" s="1"/>
  <c r="R858" i="1"/>
  <c r="Q858" i="1"/>
  <c r="S858" i="1" s="1"/>
  <c r="T857" i="1"/>
  <c r="U857" i="1" s="1"/>
  <c r="R857" i="1"/>
  <c r="Q857" i="1"/>
  <c r="S857" i="1" s="1"/>
  <c r="T856" i="1"/>
  <c r="U856" i="1" s="1"/>
  <c r="R856" i="1"/>
  <c r="Q856" i="1"/>
  <c r="T855" i="1"/>
  <c r="U855" i="1" s="1"/>
  <c r="R855" i="1"/>
  <c r="Q855" i="1"/>
  <c r="S855" i="1" s="1"/>
  <c r="T854" i="1"/>
  <c r="U854" i="1" s="1"/>
  <c r="R854" i="1"/>
  <c r="Q854" i="1"/>
  <c r="T853" i="1"/>
  <c r="U853" i="1" s="1"/>
  <c r="R853" i="1"/>
  <c r="Q853" i="1"/>
  <c r="S853" i="1" s="1"/>
  <c r="T852" i="1"/>
  <c r="U852" i="1" s="1"/>
  <c r="R852" i="1"/>
  <c r="Q852" i="1"/>
  <c r="T851" i="1"/>
  <c r="U851" i="1" s="1"/>
  <c r="R851" i="1"/>
  <c r="Q851" i="1"/>
  <c r="S851" i="1" s="1"/>
  <c r="T850" i="1"/>
  <c r="U850" i="1" s="1"/>
  <c r="R850" i="1"/>
  <c r="Q850" i="1"/>
  <c r="T849" i="1"/>
  <c r="U849" i="1" s="1"/>
  <c r="R849" i="1"/>
  <c r="Q849" i="1"/>
  <c r="T848" i="1"/>
  <c r="U848" i="1" s="1"/>
  <c r="R848" i="1"/>
  <c r="Q848" i="1"/>
  <c r="S848" i="1" s="1"/>
  <c r="T847" i="1"/>
  <c r="U847" i="1" s="1"/>
  <c r="R847" i="1"/>
  <c r="Q847" i="1"/>
  <c r="T846" i="1"/>
  <c r="U846" i="1" s="1"/>
  <c r="R846" i="1"/>
  <c r="Q846" i="1"/>
  <c r="S846" i="1" s="1"/>
  <c r="T845" i="1"/>
  <c r="U845" i="1" s="1"/>
  <c r="R845" i="1"/>
  <c r="Q845" i="1"/>
  <c r="T844" i="1"/>
  <c r="U844" i="1" s="1"/>
  <c r="R844" i="1"/>
  <c r="Q844" i="1"/>
  <c r="T843" i="1"/>
  <c r="U843" i="1" s="1"/>
  <c r="R843" i="1"/>
  <c r="Q843" i="1"/>
  <c r="T842" i="1"/>
  <c r="U842" i="1" s="1"/>
  <c r="R842" i="1"/>
  <c r="Q842" i="1"/>
  <c r="S842" i="1" s="1"/>
  <c r="T841" i="1"/>
  <c r="U841" i="1" s="1"/>
  <c r="R841" i="1"/>
  <c r="Q841" i="1"/>
  <c r="S841" i="1" s="1"/>
  <c r="T840" i="1"/>
  <c r="U840" i="1" s="1"/>
  <c r="R840" i="1"/>
  <c r="Q840" i="1"/>
  <c r="T839" i="1"/>
  <c r="U839" i="1" s="1"/>
  <c r="R839" i="1"/>
  <c r="Q839" i="1"/>
  <c r="S839" i="1" s="1"/>
  <c r="T838" i="1"/>
  <c r="U838" i="1" s="1"/>
  <c r="R838" i="1"/>
  <c r="Q838" i="1"/>
  <c r="T837" i="1"/>
  <c r="U837" i="1" s="1"/>
  <c r="R837" i="1"/>
  <c r="Q837" i="1"/>
  <c r="S837" i="1" s="1"/>
  <c r="T836" i="1"/>
  <c r="U836" i="1" s="1"/>
  <c r="R836" i="1"/>
  <c r="Q836" i="1"/>
  <c r="T835" i="1"/>
  <c r="U835" i="1" s="1"/>
  <c r="R835" i="1"/>
  <c r="Q835" i="1"/>
  <c r="S835" i="1" s="1"/>
  <c r="T834" i="1"/>
  <c r="U834" i="1" s="1"/>
  <c r="R834" i="1"/>
  <c r="Q834" i="1"/>
  <c r="T833" i="1"/>
  <c r="U833" i="1" s="1"/>
  <c r="R833" i="1"/>
  <c r="Q833" i="1"/>
  <c r="T832" i="1"/>
  <c r="U832" i="1" s="1"/>
  <c r="R832" i="1"/>
  <c r="Q832" i="1"/>
  <c r="S832" i="1" s="1"/>
  <c r="T831" i="1"/>
  <c r="U831" i="1" s="1"/>
  <c r="R831" i="1"/>
  <c r="Q831" i="1"/>
  <c r="T830" i="1"/>
  <c r="U830" i="1" s="1"/>
  <c r="R830" i="1"/>
  <c r="Q830" i="1"/>
  <c r="S830" i="1" s="1"/>
  <c r="T829" i="1"/>
  <c r="U829" i="1" s="1"/>
  <c r="R829" i="1"/>
  <c r="Q829" i="1"/>
  <c r="T828" i="1"/>
  <c r="U828" i="1" s="1"/>
  <c r="R828" i="1"/>
  <c r="Q828" i="1"/>
  <c r="T827" i="1"/>
  <c r="U827" i="1" s="1"/>
  <c r="R827" i="1"/>
  <c r="Q827" i="1"/>
  <c r="T826" i="1"/>
  <c r="U826" i="1" s="1"/>
  <c r="R826" i="1"/>
  <c r="Q826" i="1"/>
  <c r="S826" i="1" s="1"/>
  <c r="T825" i="1"/>
  <c r="U825" i="1" s="1"/>
  <c r="R825" i="1"/>
  <c r="Q825" i="1"/>
  <c r="S825" i="1" s="1"/>
  <c r="T824" i="1"/>
  <c r="U824" i="1" s="1"/>
  <c r="R824" i="1"/>
  <c r="Q824" i="1"/>
  <c r="T823" i="1"/>
  <c r="U823" i="1" s="1"/>
  <c r="R823" i="1"/>
  <c r="Q823" i="1"/>
  <c r="S823" i="1" s="1"/>
  <c r="T821" i="1"/>
  <c r="U821" i="1" s="1"/>
  <c r="R821" i="1"/>
  <c r="Q821" i="1"/>
  <c r="T820" i="1"/>
  <c r="U820" i="1" s="1"/>
  <c r="R820" i="1"/>
  <c r="Q820" i="1"/>
  <c r="S820" i="1" s="1"/>
  <c r="T819" i="1"/>
  <c r="U819" i="1" s="1"/>
  <c r="R819" i="1"/>
  <c r="Q819" i="1"/>
  <c r="T818" i="1"/>
  <c r="U818" i="1" s="1"/>
  <c r="R818" i="1"/>
  <c r="Q818" i="1"/>
  <c r="S818" i="1" s="1"/>
  <c r="T817" i="1"/>
  <c r="U817" i="1" s="1"/>
  <c r="R817" i="1"/>
  <c r="Q817" i="1"/>
  <c r="T816" i="1"/>
  <c r="U816" i="1" s="1"/>
  <c r="R816" i="1"/>
  <c r="Q816" i="1"/>
  <c r="S816" i="1" s="1"/>
  <c r="T815" i="1"/>
  <c r="U815" i="1" s="1"/>
  <c r="R815" i="1"/>
  <c r="Q815" i="1"/>
  <c r="S815" i="1" s="1"/>
  <c r="T814" i="1"/>
  <c r="U814" i="1" s="1"/>
  <c r="R814" i="1"/>
  <c r="Q814" i="1"/>
  <c r="T813" i="1"/>
  <c r="U813" i="1" s="1"/>
  <c r="R813" i="1"/>
  <c r="Q813" i="1"/>
  <c r="S813" i="1" s="1"/>
  <c r="T812" i="1"/>
  <c r="U812" i="1" s="1"/>
  <c r="R812" i="1"/>
  <c r="Q812" i="1"/>
  <c r="T811" i="1"/>
  <c r="U811" i="1" s="1"/>
  <c r="R811" i="1"/>
  <c r="Q811" i="1"/>
  <c r="T810" i="1"/>
  <c r="U810" i="1" s="1"/>
  <c r="R810" i="1"/>
  <c r="Q810" i="1"/>
  <c r="T809" i="1"/>
  <c r="U809" i="1" s="1"/>
  <c r="R809" i="1"/>
  <c r="Q809" i="1"/>
  <c r="S809" i="1" s="1"/>
  <c r="T808" i="1"/>
  <c r="U808" i="1" s="1"/>
  <c r="R808" i="1"/>
  <c r="Q808" i="1"/>
  <c r="S808" i="1" s="1"/>
  <c r="T807" i="1"/>
  <c r="U807" i="1" s="1"/>
  <c r="R807" i="1"/>
  <c r="Q807" i="1"/>
  <c r="T806" i="1"/>
  <c r="U806" i="1" s="1"/>
  <c r="R806" i="1"/>
  <c r="Q806" i="1"/>
  <c r="S806" i="1" s="1"/>
  <c r="T805" i="1"/>
  <c r="U805" i="1" s="1"/>
  <c r="R805" i="1"/>
  <c r="Q805" i="1"/>
  <c r="T804" i="1"/>
  <c r="U804" i="1" s="1"/>
  <c r="R804" i="1"/>
  <c r="Q804" i="1"/>
  <c r="S804" i="1" s="1"/>
  <c r="T803" i="1"/>
  <c r="U803" i="1" s="1"/>
  <c r="R803" i="1"/>
  <c r="Q803" i="1"/>
  <c r="T802" i="1"/>
  <c r="U802" i="1" s="1"/>
  <c r="R802" i="1"/>
  <c r="Q802" i="1"/>
  <c r="S802" i="1" s="1"/>
  <c r="T801" i="1"/>
  <c r="U801" i="1" s="1"/>
  <c r="R801" i="1"/>
  <c r="Q801" i="1"/>
  <c r="T800" i="1"/>
  <c r="U800" i="1" s="1"/>
  <c r="R800" i="1"/>
  <c r="Q800" i="1"/>
  <c r="S800" i="1" s="1"/>
  <c r="T799" i="1"/>
  <c r="U799" i="1" s="1"/>
  <c r="R799" i="1"/>
  <c r="Q799" i="1"/>
  <c r="S799" i="1" s="1"/>
  <c r="T798" i="1"/>
  <c r="U798" i="1" s="1"/>
  <c r="R798" i="1"/>
  <c r="Q798" i="1"/>
  <c r="T797" i="1"/>
  <c r="U797" i="1" s="1"/>
  <c r="R797" i="1"/>
  <c r="Q797" i="1"/>
  <c r="S797" i="1" s="1"/>
  <c r="T796" i="1"/>
  <c r="U796" i="1" s="1"/>
  <c r="R796" i="1"/>
  <c r="Q796" i="1"/>
  <c r="T795" i="1"/>
  <c r="U795" i="1" s="1"/>
  <c r="R795" i="1"/>
  <c r="Q795" i="1"/>
  <c r="T794" i="1"/>
  <c r="U794" i="1" s="1"/>
  <c r="R794" i="1"/>
  <c r="Q794" i="1"/>
  <c r="T793" i="1"/>
  <c r="U793" i="1" s="1"/>
  <c r="R793" i="1"/>
  <c r="Q793" i="1"/>
  <c r="S793" i="1" s="1"/>
  <c r="T792" i="1"/>
  <c r="U792" i="1" s="1"/>
  <c r="R792" i="1"/>
  <c r="Q792" i="1"/>
  <c r="S792" i="1" s="1"/>
  <c r="T791" i="1"/>
  <c r="U791" i="1" s="1"/>
  <c r="R791" i="1"/>
  <c r="Q791" i="1"/>
  <c r="T790" i="1"/>
  <c r="U790" i="1" s="1"/>
  <c r="R790" i="1"/>
  <c r="Q790" i="1"/>
  <c r="S790" i="1" s="1"/>
  <c r="T789" i="1"/>
  <c r="U789" i="1" s="1"/>
  <c r="R789" i="1"/>
  <c r="Q789" i="1"/>
  <c r="T788" i="1"/>
  <c r="U788" i="1" s="1"/>
  <c r="R788" i="1"/>
  <c r="Q788" i="1"/>
  <c r="S788" i="1" s="1"/>
  <c r="T787" i="1"/>
  <c r="U787" i="1" s="1"/>
  <c r="R787" i="1"/>
  <c r="Q787" i="1"/>
  <c r="T786" i="1"/>
  <c r="U786" i="1" s="1"/>
  <c r="R786" i="1"/>
  <c r="Q786" i="1"/>
  <c r="S786" i="1" s="1"/>
  <c r="T785" i="1"/>
  <c r="U785" i="1" s="1"/>
  <c r="R785" i="1"/>
  <c r="Q785" i="1"/>
  <c r="T784" i="1"/>
  <c r="U784" i="1" s="1"/>
  <c r="R784" i="1"/>
  <c r="Q784" i="1"/>
  <c r="S784" i="1" s="1"/>
  <c r="T783" i="1"/>
  <c r="U783" i="1" s="1"/>
  <c r="R783" i="1"/>
  <c r="Q783" i="1"/>
  <c r="S783" i="1" s="1"/>
  <c r="T782" i="1"/>
  <c r="U782" i="1" s="1"/>
  <c r="R782" i="1"/>
  <c r="Q782" i="1"/>
  <c r="T781" i="1"/>
  <c r="U781" i="1" s="1"/>
  <c r="R781" i="1"/>
  <c r="Q781" i="1"/>
  <c r="S781" i="1" s="1"/>
  <c r="T780" i="1"/>
  <c r="U780" i="1" s="1"/>
  <c r="R780" i="1"/>
  <c r="Q780" i="1"/>
  <c r="T779" i="1"/>
  <c r="U779" i="1" s="1"/>
  <c r="R779" i="1"/>
  <c r="Q779" i="1"/>
  <c r="T778" i="1"/>
  <c r="U778" i="1" s="1"/>
  <c r="R778" i="1"/>
  <c r="Q778" i="1"/>
  <c r="T777" i="1"/>
  <c r="U777" i="1" s="1"/>
  <c r="R777" i="1"/>
  <c r="Q777" i="1"/>
  <c r="S777" i="1" s="1"/>
  <c r="T776" i="1"/>
  <c r="U776" i="1" s="1"/>
  <c r="R776" i="1"/>
  <c r="Q776" i="1"/>
  <c r="S776" i="1" s="1"/>
  <c r="T775" i="1"/>
  <c r="U775" i="1" s="1"/>
  <c r="R775" i="1"/>
  <c r="Q775" i="1"/>
  <c r="T774" i="1"/>
  <c r="U774" i="1" s="1"/>
  <c r="R774" i="1"/>
  <c r="Q774" i="1"/>
  <c r="S774" i="1" s="1"/>
  <c r="T773" i="1"/>
  <c r="U773" i="1" s="1"/>
  <c r="R773" i="1"/>
  <c r="Q773" i="1"/>
  <c r="T772" i="1"/>
  <c r="U772" i="1" s="1"/>
  <c r="R772" i="1"/>
  <c r="Q772" i="1"/>
  <c r="S772" i="1" s="1"/>
  <c r="T771" i="1"/>
  <c r="U771" i="1" s="1"/>
  <c r="R771" i="1"/>
  <c r="Q771" i="1"/>
  <c r="T770" i="1"/>
  <c r="U770" i="1" s="1"/>
  <c r="R770" i="1"/>
  <c r="Q770" i="1"/>
  <c r="S770" i="1" s="1"/>
  <c r="T769" i="1"/>
  <c r="U769" i="1" s="1"/>
  <c r="R769" i="1"/>
  <c r="Q769" i="1"/>
  <c r="T768" i="1"/>
  <c r="U768" i="1" s="1"/>
  <c r="R768" i="1"/>
  <c r="Q768" i="1"/>
  <c r="S768" i="1" s="1"/>
  <c r="T767" i="1"/>
  <c r="U767" i="1" s="1"/>
  <c r="R767" i="1"/>
  <c r="Q767" i="1"/>
  <c r="S767" i="1" s="1"/>
  <c r="T766" i="1"/>
  <c r="U766" i="1" s="1"/>
  <c r="R766" i="1"/>
  <c r="Q766" i="1"/>
  <c r="T765" i="1"/>
  <c r="U765" i="1" s="1"/>
  <c r="R765" i="1"/>
  <c r="Q765" i="1"/>
  <c r="S765" i="1" s="1"/>
  <c r="T764" i="1"/>
  <c r="U764" i="1" s="1"/>
  <c r="R764" i="1"/>
  <c r="Q764" i="1"/>
  <c r="T763" i="1"/>
  <c r="U763" i="1" s="1"/>
  <c r="R763" i="1"/>
  <c r="Q763" i="1"/>
  <c r="T762" i="1"/>
  <c r="U762" i="1" s="1"/>
  <c r="R762" i="1"/>
  <c r="Q762" i="1"/>
  <c r="T761" i="1"/>
  <c r="U761" i="1" s="1"/>
  <c r="R761" i="1"/>
  <c r="Q761" i="1"/>
  <c r="S761" i="1" s="1"/>
  <c r="T760" i="1"/>
  <c r="U760" i="1" s="1"/>
  <c r="R760" i="1"/>
  <c r="Q760" i="1"/>
  <c r="S760" i="1" s="1"/>
  <c r="T759" i="1"/>
  <c r="U759" i="1" s="1"/>
  <c r="R759" i="1"/>
  <c r="Q759" i="1"/>
  <c r="T758" i="1"/>
  <c r="U758" i="1" s="1"/>
  <c r="R758" i="1"/>
  <c r="Q758" i="1"/>
  <c r="S758" i="1" s="1"/>
  <c r="T757" i="1"/>
  <c r="U757" i="1" s="1"/>
  <c r="R757" i="1"/>
  <c r="Q757" i="1"/>
  <c r="T756" i="1"/>
  <c r="U756" i="1" s="1"/>
  <c r="R756" i="1"/>
  <c r="Q756" i="1"/>
  <c r="S756" i="1" s="1"/>
  <c r="T755" i="1"/>
  <c r="U755" i="1" s="1"/>
  <c r="R755" i="1"/>
  <c r="Q755" i="1"/>
  <c r="T754" i="1"/>
  <c r="U754" i="1" s="1"/>
  <c r="R754" i="1"/>
  <c r="Q754" i="1"/>
  <c r="S754" i="1" s="1"/>
  <c r="T753" i="1"/>
  <c r="U753" i="1" s="1"/>
  <c r="R753" i="1"/>
  <c r="Q753" i="1"/>
  <c r="T752" i="1"/>
  <c r="U752" i="1" s="1"/>
  <c r="R752" i="1"/>
  <c r="Q752" i="1"/>
  <c r="S752" i="1" s="1"/>
  <c r="T751" i="1"/>
  <c r="U751" i="1" s="1"/>
  <c r="R751" i="1"/>
  <c r="Q751" i="1"/>
  <c r="S751" i="1" s="1"/>
  <c r="T750" i="1"/>
  <c r="U750" i="1" s="1"/>
  <c r="R750" i="1"/>
  <c r="Q750" i="1"/>
  <c r="T749" i="1"/>
  <c r="U749" i="1" s="1"/>
  <c r="R749" i="1"/>
  <c r="Q749" i="1"/>
  <c r="S749" i="1" s="1"/>
  <c r="T748" i="1"/>
  <c r="U748" i="1" s="1"/>
  <c r="R748" i="1"/>
  <c r="Q748" i="1"/>
  <c r="T747" i="1"/>
  <c r="U747" i="1" s="1"/>
  <c r="R747" i="1"/>
  <c r="Q747" i="1"/>
  <c r="S747" i="1" s="1"/>
  <c r="T746" i="1"/>
  <c r="U746" i="1" s="1"/>
  <c r="R746" i="1"/>
  <c r="Q746" i="1"/>
  <c r="T744" i="1"/>
  <c r="U744" i="1" s="1"/>
  <c r="R744" i="1"/>
  <c r="Q744" i="1"/>
  <c r="S744" i="1" s="1"/>
  <c r="T743" i="1"/>
  <c r="U743" i="1" s="1"/>
  <c r="R743" i="1"/>
  <c r="Q743" i="1"/>
  <c r="S743" i="1" s="1"/>
  <c r="T742" i="1"/>
  <c r="U742" i="1" s="1"/>
  <c r="R742" i="1"/>
  <c r="Q742" i="1"/>
  <c r="S742" i="1" s="1"/>
  <c r="T741" i="1"/>
  <c r="U741" i="1" s="1"/>
  <c r="R741" i="1"/>
  <c r="Q741" i="1"/>
  <c r="T740" i="1"/>
  <c r="U740" i="1" s="1"/>
  <c r="R740" i="1"/>
  <c r="Q740" i="1"/>
  <c r="T739" i="1"/>
  <c r="U739" i="1" s="1"/>
  <c r="R739" i="1"/>
  <c r="Q739" i="1"/>
  <c r="S739" i="1" s="1"/>
  <c r="T738" i="1"/>
  <c r="U738" i="1" s="1"/>
  <c r="R738" i="1"/>
  <c r="Q738" i="1"/>
  <c r="T737" i="1"/>
  <c r="U737" i="1" s="1"/>
  <c r="R737" i="1"/>
  <c r="Q737" i="1"/>
  <c r="T736" i="1"/>
  <c r="U736" i="1" s="1"/>
  <c r="R736" i="1"/>
  <c r="Q736" i="1"/>
  <c r="T735" i="1"/>
  <c r="U735" i="1" s="1"/>
  <c r="R735" i="1"/>
  <c r="Q735" i="1"/>
  <c r="T734" i="1"/>
  <c r="U734" i="1" s="1"/>
  <c r="R734" i="1"/>
  <c r="Q734" i="1"/>
  <c r="S734" i="1" s="1"/>
  <c r="T733" i="1"/>
  <c r="U733" i="1" s="1"/>
  <c r="R733" i="1"/>
  <c r="Q733" i="1"/>
  <c r="T732" i="1"/>
  <c r="U732" i="1" s="1"/>
  <c r="R732" i="1"/>
  <c r="Q732" i="1"/>
  <c r="S732" i="1" s="1"/>
  <c r="T731" i="1"/>
  <c r="U731" i="1" s="1"/>
  <c r="R731" i="1"/>
  <c r="Q731" i="1"/>
  <c r="T730" i="1"/>
  <c r="U730" i="1" s="1"/>
  <c r="R730" i="1"/>
  <c r="Q730" i="1"/>
  <c r="S730" i="1" s="1"/>
  <c r="T729" i="1"/>
  <c r="U729" i="1" s="1"/>
  <c r="R729" i="1"/>
  <c r="Q729" i="1"/>
  <c r="T728" i="1"/>
  <c r="U728" i="1" s="1"/>
  <c r="R728" i="1"/>
  <c r="Q728" i="1"/>
  <c r="S728" i="1" s="1"/>
  <c r="T727" i="1"/>
  <c r="U727" i="1" s="1"/>
  <c r="R727" i="1"/>
  <c r="Q727" i="1"/>
  <c r="S727" i="1" s="1"/>
  <c r="T726" i="1"/>
  <c r="U726" i="1" s="1"/>
  <c r="R726" i="1"/>
  <c r="Q726" i="1"/>
  <c r="S726" i="1" s="1"/>
  <c r="T725" i="1"/>
  <c r="U725" i="1" s="1"/>
  <c r="R725" i="1"/>
  <c r="Q725" i="1"/>
  <c r="T724" i="1"/>
  <c r="U724" i="1" s="1"/>
  <c r="R724" i="1"/>
  <c r="Q724" i="1"/>
  <c r="T723" i="1"/>
  <c r="U723" i="1" s="1"/>
  <c r="R723" i="1"/>
  <c r="Q723" i="1"/>
  <c r="S723" i="1" s="1"/>
  <c r="T722" i="1"/>
  <c r="U722" i="1" s="1"/>
  <c r="R722" i="1"/>
  <c r="Q722" i="1"/>
  <c r="T721" i="1"/>
  <c r="U721" i="1" s="1"/>
  <c r="R721" i="1"/>
  <c r="Q721" i="1"/>
  <c r="T720" i="1"/>
  <c r="U720" i="1" s="1"/>
  <c r="R720" i="1"/>
  <c r="Q720" i="1"/>
  <c r="T719" i="1"/>
  <c r="U719" i="1" s="1"/>
  <c r="R719" i="1"/>
  <c r="Q719" i="1"/>
  <c r="T718" i="1"/>
  <c r="U718" i="1" s="1"/>
  <c r="R718" i="1"/>
  <c r="Q718" i="1"/>
  <c r="S718" i="1" s="1"/>
  <c r="T717" i="1"/>
  <c r="U717" i="1" s="1"/>
  <c r="R717" i="1"/>
  <c r="Q717" i="1"/>
  <c r="T716" i="1"/>
  <c r="U716" i="1" s="1"/>
  <c r="R716" i="1"/>
  <c r="Q716" i="1"/>
  <c r="S716" i="1" s="1"/>
  <c r="T715" i="1"/>
  <c r="U715" i="1" s="1"/>
  <c r="R715" i="1"/>
  <c r="Q715" i="1"/>
  <c r="T714" i="1"/>
  <c r="U714" i="1" s="1"/>
  <c r="R714" i="1"/>
  <c r="Q714" i="1"/>
  <c r="T713" i="1"/>
  <c r="U713" i="1" s="1"/>
  <c r="R713" i="1"/>
  <c r="Q713" i="1"/>
  <c r="T712" i="1"/>
  <c r="U712" i="1" s="1"/>
  <c r="R712" i="1"/>
  <c r="Q712" i="1"/>
  <c r="S712" i="1" s="1"/>
  <c r="T711" i="1"/>
  <c r="U711" i="1" s="1"/>
  <c r="R711" i="1"/>
  <c r="Q711" i="1"/>
  <c r="S711" i="1" s="1"/>
  <c r="T710" i="1"/>
  <c r="U710" i="1" s="1"/>
  <c r="R710" i="1"/>
  <c r="Q710" i="1"/>
  <c r="S710" i="1" s="1"/>
  <c r="T709" i="1"/>
  <c r="U709" i="1" s="1"/>
  <c r="R709" i="1"/>
  <c r="Q709" i="1"/>
  <c r="T708" i="1"/>
  <c r="U708" i="1" s="1"/>
  <c r="R708" i="1"/>
  <c r="Q708" i="1"/>
  <c r="T707" i="1"/>
  <c r="U707" i="1" s="1"/>
  <c r="R707" i="1"/>
  <c r="Q707" i="1"/>
  <c r="S707" i="1" s="1"/>
  <c r="T706" i="1"/>
  <c r="U706" i="1" s="1"/>
  <c r="R706" i="1"/>
  <c r="Q706" i="1"/>
  <c r="T705" i="1"/>
  <c r="U705" i="1" s="1"/>
  <c r="R705" i="1"/>
  <c r="Q705" i="1"/>
  <c r="T704" i="1"/>
  <c r="U704" i="1" s="1"/>
  <c r="R704" i="1"/>
  <c r="Q704" i="1"/>
  <c r="T703" i="1"/>
  <c r="U703" i="1" s="1"/>
  <c r="R703" i="1"/>
  <c r="Q703" i="1"/>
  <c r="T702" i="1"/>
  <c r="U702" i="1" s="1"/>
  <c r="R702" i="1"/>
  <c r="Q702" i="1"/>
  <c r="S702" i="1" s="1"/>
  <c r="T701" i="1"/>
  <c r="U701" i="1" s="1"/>
  <c r="R701" i="1"/>
  <c r="Q701" i="1"/>
  <c r="T700" i="1"/>
  <c r="U700" i="1" s="1"/>
  <c r="R700" i="1"/>
  <c r="Q700" i="1"/>
  <c r="S700" i="1" s="1"/>
  <c r="T699" i="1"/>
  <c r="U699" i="1" s="1"/>
  <c r="R699" i="1"/>
  <c r="Q699" i="1"/>
  <c r="T698" i="1"/>
  <c r="U698" i="1" s="1"/>
  <c r="R698" i="1"/>
  <c r="Q698" i="1"/>
  <c r="S698" i="1" s="1"/>
  <c r="T697" i="1"/>
  <c r="U697" i="1" s="1"/>
  <c r="R697" i="1"/>
  <c r="Q697" i="1"/>
  <c r="T696" i="1"/>
  <c r="U696" i="1" s="1"/>
  <c r="R696" i="1"/>
  <c r="Q696" i="1"/>
  <c r="S696" i="1" s="1"/>
  <c r="T695" i="1"/>
  <c r="U695" i="1" s="1"/>
  <c r="R695" i="1"/>
  <c r="Q695" i="1"/>
  <c r="S695" i="1" s="1"/>
  <c r="T694" i="1"/>
  <c r="U694" i="1" s="1"/>
  <c r="R694" i="1"/>
  <c r="Q694" i="1"/>
  <c r="S694" i="1" s="1"/>
  <c r="T693" i="1"/>
  <c r="U693" i="1" s="1"/>
  <c r="R693" i="1"/>
  <c r="Q693" i="1"/>
  <c r="T692" i="1"/>
  <c r="U692" i="1" s="1"/>
  <c r="R692" i="1"/>
  <c r="Q692" i="1"/>
  <c r="T691" i="1"/>
  <c r="U691" i="1" s="1"/>
  <c r="R691" i="1"/>
  <c r="Q691" i="1"/>
  <c r="S691" i="1" s="1"/>
  <c r="T690" i="1"/>
  <c r="U690" i="1" s="1"/>
  <c r="R690" i="1"/>
  <c r="Q690" i="1"/>
  <c r="T689" i="1"/>
  <c r="U689" i="1" s="1"/>
  <c r="R689" i="1"/>
  <c r="Q689" i="1"/>
  <c r="T688" i="1"/>
  <c r="U688" i="1" s="1"/>
  <c r="R688" i="1"/>
  <c r="Q688" i="1"/>
  <c r="T687" i="1"/>
  <c r="U687" i="1" s="1"/>
  <c r="R687" i="1"/>
  <c r="Q687" i="1"/>
  <c r="T686" i="1"/>
  <c r="U686" i="1" s="1"/>
  <c r="R686" i="1"/>
  <c r="Q686" i="1"/>
  <c r="S686" i="1" s="1"/>
  <c r="T685" i="1"/>
  <c r="U685" i="1" s="1"/>
  <c r="R685" i="1"/>
  <c r="Q685" i="1"/>
  <c r="T684" i="1"/>
  <c r="U684" i="1" s="1"/>
  <c r="R684" i="1"/>
  <c r="Q684" i="1"/>
  <c r="S684" i="1" s="1"/>
  <c r="T683" i="1"/>
  <c r="U683" i="1" s="1"/>
  <c r="R683" i="1"/>
  <c r="Q683" i="1"/>
  <c r="T682" i="1"/>
  <c r="U682" i="1" s="1"/>
  <c r="R682" i="1"/>
  <c r="Q682" i="1"/>
  <c r="S682" i="1" s="1"/>
  <c r="T681" i="1"/>
  <c r="U681" i="1" s="1"/>
  <c r="R681" i="1"/>
  <c r="Q681" i="1"/>
  <c r="T679" i="1"/>
  <c r="U679" i="1" s="1"/>
  <c r="R679" i="1"/>
  <c r="Q679" i="1"/>
  <c r="S679" i="1" s="1"/>
  <c r="T678" i="1"/>
  <c r="U678" i="1" s="1"/>
  <c r="R678" i="1"/>
  <c r="Q678" i="1"/>
  <c r="S678" i="1" s="1"/>
  <c r="T677" i="1"/>
  <c r="U677" i="1" s="1"/>
  <c r="R677" i="1"/>
  <c r="Q677" i="1"/>
  <c r="S677" i="1" s="1"/>
  <c r="T676" i="1"/>
  <c r="U676" i="1" s="1"/>
  <c r="R676" i="1"/>
  <c r="Q676" i="1"/>
  <c r="T675" i="1"/>
  <c r="U675" i="1" s="1"/>
  <c r="R675" i="1"/>
  <c r="Q675" i="1"/>
  <c r="T674" i="1"/>
  <c r="U674" i="1" s="1"/>
  <c r="R674" i="1"/>
  <c r="Q674" i="1"/>
  <c r="S674" i="1" s="1"/>
  <c r="T673" i="1"/>
  <c r="U673" i="1" s="1"/>
  <c r="R673" i="1"/>
  <c r="Q673" i="1"/>
  <c r="T672" i="1"/>
  <c r="U672" i="1" s="1"/>
  <c r="R672" i="1"/>
  <c r="Q672" i="1"/>
  <c r="T671" i="1"/>
  <c r="U671" i="1" s="1"/>
  <c r="R671" i="1"/>
  <c r="Q671" i="1"/>
  <c r="T670" i="1"/>
  <c r="U670" i="1" s="1"/>
  <c r="R670" i="1"/>
  <c r="Q670" i="1"/>
  <c r="T669" i="1"/>
  <c r="U669" i="1" s="1"/>
  <c r="R669" i="1"/>
  <c r="Q669" i="1"/>
  <c r="S669" i="1" s="1"/>
  <c r="T668" i="1"/>
  <c r="U668" i="1" s="1"/>
  <c r="R668" i="1"/>
  <c r="Q668" i="1"/>
  <c r="T667" i="1"/>
  <c r="U667" i="1" s="1"/>
  <c r="R667" i="1"/>
  <c r="Q667" i="1"/>
  <c r="S667" i="1" s="1"/>
  <c r="T666" i="1"/>
  <c r="U666" i="1" s="1"/>
  <c r="R666" i="1"/>
  <c r="Q666" i="1"/>
  <c r="T665" i="1"/>
  <c r="U665" i="1" s="1"/>
  <c r="R665" i="1"/>
  <c r="Q665" i="1"/>
  <c r="S665" i="1" s="1"/>
  <c r="T664" i="1"/>
  <c r="U664" i="1" s="1"/>
  <c r="R664" i="1"/>
  <c r="Q664" i="1"/>
  <c r="T663" i="1"/>
  <c r="U663" i="1" s="1"/>
  <c r="R663" i="1"/>
  <c r="Q663" i="1"/>
  <c r="S663" i="1" s="1"/>
  <c r="T662" i="1"/>
  <c r="U662" i="1" s="1"/>
  <c r="R662" i="1"/>
  <c r="Q662" i="1"/>
  <c r="S662" i="1" s="1"/>
  <c r="T661" i="1"/>
  <c r="U661" i="1" s="1"/>
  <c r="R661" i="1"/>
  <c r="Q661" i="1"/>
  <c r="S661" i="1" s="1"/>
  <c r="T660" i="1"/>
  <c r="U660" i="1" s="1"/>
  <c r="R660" i="1"/>
  <c r="Q660" i="1"/>
  <c r="T659" i="1"/>
  <c r="U659" i="1" s="1"/>
  <c r="R659" i="1"/>
  <c r="Q659" i="1"/>
  <c r="T658" i="1"/>
  <c r="U658" i="1" s="1"/>
  <c r="R658" i="1"/>
  <c r="Q658" i="1"/>
  <c r="S658" i="1" s="1"/>
  <c r="T657" i="1"/>
  <c r="U657" i="1" s="1"/>
  <c r="R657" i="1"/>
  <c r="Q657" i="1"/>
  <c r="T656" i="1"/>
  <c r="U656" i="1" s="1"/>
  <c r="R656" i="1"/>
  <c r="Q656" i="1"/>
  <c r="T655" i="1"/>
  <c r="U655" i="1" s="1"/>
  <c r="R655" i="1"/>
  <c r="Q655" i="1"/>
  <c r="T654" i="1"/>
  <c r="U654" i="1" s="1"/>
  <c r="R654" i="1"/>
  <c r="Q654" i="1"/>
  <c r="T653" i="1"/>
  <c r="U653" i="1" s="1"/>
  <c r="R653" i="1"/>
  <c r="Q653" i="1"/>
  <c r="S653" i="1" s="1"/>
  <c r="T652" i="1"/>
  <c r="U652" i="1" s="1"/>
  <c r="R652" i="1"/>
  <c r="Q652" i="1"/>
  <c r="T651" i="1"/>
  <c r="U651" i="1" s="1"/>
  <c r="R651" i="1"/>
  <c r="Q651" i="1"/>
  <c r="S651" i="1" s="1"/>
  <c r="T650" i="1"/>
  <c r="U650" i="1" s="1"/>
  <c r="R650" i="1"/>
  <c r="Q650" i="1"/>
  <c r="T649" i="1"/>
  <c r="U649" i="1" s="1"/>
  <c r="R649" i="1"/>
  <c r="Q649" i="1"/>
  <c r="S649" i="1" s="1"/>
  <c r="T648" i="1"/>
  <c r="U648" i="1" s="1"/>
  <c r="R648" i="1"/>
  <c r="Q648" i="1"/>
  <c r="T647" i="1"/>
  <c r="U647" i="1" s="1"/>
  <c r="R647" i="1"/>
  <c r="Q647" i="1"/>
  <c r="S647" i="1" s="1"/>
  <c r="T646" i="1"/>
  <c r="U646" i="1" s="1"/>
  <c r="R646" i="1"/>
  <c r="Q646" i="1"/>
  <c r="S646" i="1" s="1"/>
  <c r="T645" i="1"/>
  <c r="U645" i="1" s="1"/>
  <c r="R645" i="1"/>
  <c r="Q645" i="1"/>
  <c r="S645" i="1" s="1"/>
  <c r="T644" i="1"/>
  <c r="U644" i="1" s="1"/>
  <c r="R644" i="1"/>
  <c r="Q644" i="1"/>
  <c r="T643" i="1"/>
  <c r="U643" i="1" s="1"/>
  <c r="R643" i="1"/>
  <c r="Q643" i="1"/>
  <c r="T642" i="1"/>
  <c r="U642" i="1" s="1"/>
  <c r="R642" i="1"/>
  <c r="Q642" i="1"/>
  <c r="S642" i="1" s="1"/>
  <c r="T641" i="1"/>
  <c r="U641" i="1" s="1"/>
  <c r="R641" i="1"/>
  <c r="Q641" i="1"/>
  <c r="T640" i="1"/>
  <c r="U640" i="1" s="1"/>
  <c r="R640" i="1"/>
  <c r="Q640" i="1"/>
  <c r="T639" i="1"/>
  <c r="U639" i="1" s="1"/>
  <c r="R639" i="1"/>
  <c r="Q639" i="1"/>
  <c r="T638" i="1"/>
  <c r="U638" i="1" s="1"/>
  <c r="R638" i="1"/>
  <c r="Q638" i="1"/>
  <c r="T637" i="1"/>
  <c r="U637" i="1" s="1"/>
  <c r="R637" i="1"/>
  <c r="Q637" i="1"/>
  <c r="S637" i="1" s="1"/>
  <c r="T636" i="1"/>
  <c r="U636" i="1" s="1"/>
  <c r="R636" i="1"/>
  <c r="Q636" i="1"/>
  <c r="T635" i="1"/>
  <c r="U635" i="1" s="1"/>
  <c r="R635" i="1"/>
  <c r="Q635" i="1"/>
  <c r="S635" i="1" s="1"/>
  <c r="T634" i="1"/>
  <c r="U634" i="1" s="1"/>
  <c r="R634" i="1"/>
  <c r="Q634" i="1"/>
  <c r="T633" i="1"/>
  <c r="U633" i="1" s="1"/>
  <c r="R633" i="1"/>
  <c r="Q633" i="1"/>
  <c r="S633" i="1" s="1"/>
  <c r="T632" i="1"/>
  <c r="U632" i="1" s="1"/>
  <c r="R632" i="1"/>
  <c r="Q632" i="1"/>
  <c r="T631" i="1"/>
  <c r="U631" i="1" s="1"/>
  <c r="R631" i="1"/>
  <c r="Q631" i="1"/>
  <c r="S631" i="1" s="1"/>
  <c r="T630" i="1"/>
  <c r="U630" i="1" s="1"/>
  <c r="R630" i="1"/>
  <c r="Q630" i="1"/>
  <c r="S630" i="1" s="1"/>
  <c r="T629" i="1"/>
  <c r="U629" i="1" s="1"/>
  <c r="R629" i="1"/>
  <c r="Q629" i="1"/>
  <c r="S629" i="1" s="1"/>
  <c r="T628" i="1"/>
  <c r="U628" i="1" s="1"/>
  <c r="R628" i="1"/>
  <c r="Q628" i="1"/>
  <c r="T627" i="1"/>
  <c r="U627" i="1" s="1"/>
  <c r="R627" i="1"/>
  <c r="Q627" i="1"/>
  <c r="T626" i="1"/>
  <c r="U626" i="1" s="1"/>
  <c r="R626" i="1"/>
  <c r="Q626" i="1"/>
  <c r="S626" i="1" s="1"/>
  <c r="T625" i="1"/>
  <c r="U625" i="1" s="1"/>
  <c r="R625" i="1"/>
  <c r="Q625" i="1"/>
  <c r="T624" i="1"/>
  <c r="U624" i="1" s="1"/>
  <c r="R624" i="1"/>
  <c r="Q624" i="1"/>
  <c r="T623" i="1"/>
  <c r="U623" i="1" s="1"/>
  <c r="R623" i="1"/>
  <c r="Q623" i="1"/>
  <c r="T622" i="1"/>
  <c r="U622" i="1" s="1"/>
  <c r="R622" i="1"/>
  <c r="Q622" i="1"/>
  <c r="T621" i="1"/>
  <c r="U621" i="1" s="1"/>
  <c r="R621" i="1"/>
  <c r="Q621" i="1"/>
  <c r="S621" i="1" s="1"/>
  <c r="T620" i="1"/>
  <c r="U620" i="1" s="1"/>
  <c r="R620" i="1"/>
  <c r="Q620" i="1"/>
  <c r="T619" i="1"/>
  <c r="U619" i="1" s="1"/>
  <c r="R619" i="1"/>
  <c r="Q619" i="1"/>
  <c r="S619" i="1" s="1"/>
  <c r="T618" i="1"/>
  <c r="U618" i="1" s="1"/>
  <c r="R618" i="1"/>
  <c r="Q618" i="1"/>
  <c r="T617" i="1"/>
  <c r="U617" i="1" s="1"/>
  <c r="R617" i="1"/>
  <c r="Q617" i="1"/>
  <c r="S617" i="1" s="1"/>
  <c r="T616" i="1"/>
  <c r="U616" i="1" s="1"/>
  <c r="R616" i="1"/>
  <c r="Q616" i="1"/>
  <c r="T615" i="1"/>
  <c r="U615" i="1" s="1"/>
  <c r="R615" i="1"/>
  <c r="Q615" i="1"/>
  <c r="S615" i="1" s="1"/>
  <c r="T614" i="1"/>
  <c r="U614" i="1" s="1"/>
  <c r="R614" i="1"/>
  <c r="Q614" i="1"/>
  <c r="S614" i="1" s="1"/>
  <c r="T613" i="1"/>
  <c r="U613" i="1" s="1"/>
  <c r="R613" i="1"/>
  <c r="Q613" i="1"/>
  <c r="S613" i="1" s="1"/>
  <c r="T612" i="1"/>
  <c r="U612" i="1" s="1"/>
  <c r="R612" i="1"/>
  <c r="Q612" i="1"/>
  <c r="T611" i="1"/>
  <c r="U611" i="1" s="1"/>
  <c r="R611" i="1"/>
  <c r="Q611" i="1"/>
  <c r="T610" i="1"/>
  <c r="U610" i="1" s="1"/>
  <c r="R610" i="1"/>
  <c r="Q610" i="1"/>
  <c r="S610" i="1" s="1"/>
  <c r="T609" i="1"/>
  <c r="U609" i="1" s="1"/>
  <c r="R609" i="1"/>
  <c r="Q609" i="1"/>
  <c r="T608" i="1"/>
  <c r="U608" i="1" s="1"/>
  <c r="R608" i="1"/>
  <c r="Q608" i="1"/>
  <c r="T607" i="1"/>
  <c r="U607" i="1" s="1"/>
  <c r="R607" i="1"/>
  <c r="Q607" i="1"/>
  <c r="T606" i="1"/>
  <c r="U606" i="1" s="1"/>
  <c r="R606" i="1"/>
  <c r="Q606" i="1"/>
  <c r="T605" i="1"/>
  <c r="U605" i="1" s="1"/>
  <c r="R605" i="1"/>
  <c r="Q605" i="1"/>
  <c r="S605" i="1" s="1"/>
  <c r="T604" i="1"/>
  <c r="U604" i="1" s="1"/>
  <c r="R604" i="1"/>
  <c r="Q604" i="1"/>
  <c r="T603" i="1"/>
  <c r="U603" i="1" s="1"/>
  <c r="R603" i="1"/>
  <c r="Q603" i="1"/>
  <c r="S603" i="1" s="1"/>
  <c r="T602" i="1"/>
  <c r="U602" i="1" s="1"/>
  <c r="R602" i="1"/>
  <c r="Q602" i="1"/>
  <c r="T601" i="1"/>
  <c r="U601" i="1" s="1"/>
  <c r="R601" i="1"/>
  <c r="Q601" i="1"/>
  <c r="S601" i="1" s="1"/>
  <c r="T600" i="1"/>
  <c r="U600" i="1" s="1"/>
  <c r="R600" i="1"/>
  <c r="Q600" i="1"/>
  <c r="T599" i="1"/>
  <c r="U599" i="1" s="1"/>
  <c r="R599" i="1"/>
  <c r="Q599" i="1"/>
  <c r="S599" i="1" s="1"/>
  <c r="T598" i="1"/>
  <c r="U598" i="1" s="1"/>
  <c r="R598" i="1"/>
  <c r="Q598" i="1"/>
  <c r="S598" i="1" s="1"/>
  <c r="T597" i="1"/>
  <c r="U597" i="1" s="1"/>
  <c r="R597" i="1"/>
  <c r="Q597" i="1"/>
  <c r="S597" i="1" s="1"/>
  <c r="T596" i="1"/>
  <c r="U596" i="1" s="1"/>
  <c r="R596" i="1"/>
  <c r="Q596" i="1"/>
  <c r="T595" i="1"/>
  <c r="U595" i="1" s="1"/>
  <c r="R595" i="1"/>
  <c r="Q595" i="1"/>
  <c r="T594" i="1"/>
  <c r="U594" i="1" s="1"/>
  <c r="R594" i="1"/>
  <c r="Q594" i="1"/>
  <c r="S594" i="1" s="1"/>
  <c r="T593" i="1"/>
  <c r="U593" i="1" s="1"/>
  <c r="R593" i="1"/>
  <c r="Q593" i="1"/>
  <c r="T592" i="1"/>
  <c r="U592" i="1" s="1"/>
  <c r="R592" i="1"/>
  <c r="Q592" i="1"/>
  <c r="T591" i="1"/>
  <c r="U591" i="1" s="1"/>
  <c r="R591" i="1"/>
  <c r="Q591" i="1"/>
  <c r="T590" i="1"/>
  <c r="U590" i="1" s="1"/>
  <c r="R590" i="1"/>
  <c r="Q590" i="1"/>
  <c r="T588" i="1"/>
  <c r="U588" i="1" s="1"/>
  <c r="R588" i="1"/>
  <c r="Q588" i="1"/>
  <c r="S588" i="1" s="1"/>
  <c r="T587" i="1"/>
  <c r="U587" i="1" s="1"/>
  <c r="R587" i="1"/>
  <c r="Q587" i="1"/>
  <c r="T586" i="1"/>
  <c r="U586" i="1" s="1"/>
  <c r="R586" i="1"/>
  <c r="Q586" i="1"/>
  <c r="S586" i="1" s="1"/>
  <c r="T585" i="1"/>
  <c r="U585" i="1" s="1"/>
  <c r="R585" i="1"/>
  <c r="Q585" i="1"/>
  <c r="T584" i="1"/>
  <c r="U584" i="1" s="1"/>
  <c r="R584" i="1"/>
  <c r="Q584" i="1"/>
  <c r="S584" i="1" s="1"/>
  <c r="T583" i="1"/>
  <c r="U583" i="1" s="1"/>
  <c r="R583" i="1"/>
  <c r="Q583" i="1"/>
  <c r="T582" i="1"/>
  <c r="U582" i="1" s="1"/>
  <c r="R582" i="1"/>
  <c r="Q582" i="1"/>
  <c r="S582" i="1" s="1"/>
  <c r="T581" i="1"/>
  <c r="U581" i="1" s="1"/>
  <c r="R581" i="1"/>
  <c r="Q581" i="1"/>
  <c r="S581" i="1" s="1"/>
  <c r="T580" i="1"/>
  <c r="U580" i="1" s="1"/>
  <c r="R580" i="1"/>
  <c r="Q580" i="1"/>
  <c r="S580" i="1" s="1"/>
  <c r="T579" i="1"/>
  <c r="U579" i="1" s="1"/>
  <c r="R579" i="1"/>
  <c r="Q579" i="1"/>
  <c r="T578" i="1"/>
  <c r="U578" i="1" s="1"/>
  <c r="R578" i="1"/>
  <c r="Q578" i="1"/>
  <c r="T577" i="1"/>
  <c r="U577" i="1" s="1"/>
  <c r="R577" i="1"/>
  <c r="Q577" i="1"/>
  <c r="S577" i="1" s="1"/>
  <c r="T576" i="1"/>
  <c r="U576" i="1" s="1"/>
  <c r="R576" i="1"/>
  <c r="Q576" i="1"/>
  <c r="T575" i="1"/>
  <c r="U575" i="1" s="1"/>
  <c r="R575" i="1"/>
  <c r="Q575" i="1"/>
  <c r="T574" i="1"/>
  <c r="U574" i="1" s="1"/>
  <c r="R574" i="1"/>
  <c r="Q574" i="1"/>
  <c r="T573" i="1"/>
  <c r="U573" i="1" s="1"/>
  <c r="R573" i="1"/>
  <c r="Q573" i="1"/>
  <c r="T572" i="1"/>
  <c r="U572" i="1" s="1"/>
  <c r="R572" i="1"/>
  <c r="Q572" i="1"/>
  <c r="S572" i="1" s="1"/>
  <c r="T571" i="1"/>
  <c r="U571" i="1" s="1"/>
  <c r="R571" i="1"/>
  <c r="Q571" i="1"/>
  <c r="T570" i="1"/>
  <c r="U570" i="1" s="1"/>
  <c r="R570" i="1"/>
  <c r="Q570" i="1"/>
  <c r="S570" i="1" s="1"/>
  <c r="T569" i="1"/>
  <c r="U569" i="1" s="1"/>
  <c r="R569" i="1"/>
  <c r="Q569" i="1"/>
  <c r="T568" i="1"/>
  <c r="U568" i="1" s="1"/>
  <c r="R568" i="1"/>
  <c r="Q568" i="1"/>
  <c r="T567" i="1"/>
  <c r="U567" i="1" s="1"/>
  <c r="R567" i="1"/>
  <c r="Q567" i="1"/>
  <c r="T566" i="1"/>
  <c r="U566" i="1" s="1"/>
  <c r="R566" i="1"/>
  <c r="Q566" i="1"/>
  <c r="S566" i="1" s="1"/>
  <c r="T565" i="1"/>
  <c r="U565" i="1" s="1"/>
  <c r="R565" i="1"/>
  <c r="Q565" i="1"/>
  <c r="S565" i="1" s="1"/>
  <c r="T564" i="1"/>
  <c r="U564" i="1" s="1"/>
  <c r="R564" i="1"/>
  <c r="Q564" i="1"/>
  <c r="S564" i="1" s="1"/>
  <c r="T563" i="1"/>
  <c r="U563" i="1" s="1"/>
  <c r="R563" i="1"/>
  <c r="Q563" i="1"/>
  <c r="T562" i="1"/>
  <c r="U562" i="1" s="1"/>
  <c r="R562" i="1"/>
  <c r="Q562" i="1"/>
  <c r="T561" i="1"/>
  <c r="U561" i="1" s="1"/>
  <c r="R561" i="1"/>
  <c r="Q561" i="1"/>
  <c r="S561" i="1" s="1"/>
  <c r="T560" i="1"/>
  <c r="U560" i="1" s="1"/>
  <c r="R560" i="1"/>
  <c r="Q560" i="1"/>
  <c r="T559" i="1"/>
  <c r="U559" i="1" s="1"/>
  <c r="R559" i="1"/>
  <c r="Q559" i="1"/>
  <c r="T558" i="1"/>
  <c r="U558" i="1" s="1"/>
  <c r="R558" i="1"/>
  <c r="Q558" i="1"/>
  <c r="T557" i="1"/>
  <c r="U557" i="1" s="1"/>
  <c r="R557" i="1"/>
  <c r="Q557" i="1"/>
  <c r="T556" i="1"/>
  <c r="U556" i="1" s="1"/>
  <c r="R556" i="1"/>
  <c r="Q556" i="1"/>
  <c r="S556" i="1" s="1"/>
  <c r="T555" i="1"/>
  <c r="U555" i="1" s="1"/>
  <c r="R555" i="1"/>
  <c r="Q555" i="1"/>
  <c r="T554" i="1"/>
  <c r="U554" i="1" s="1"/>
  <c r="R554" i="1"/>
  <c r="Q554" i="1"/>
  <c r="S554" i="1" s="1"/>
  <c r="T553" i="1"/>
  <c r="U553" i="1" s="1"/>
  <c r="R553" i="1"/>
  <c r="Q553" i="1"/>
  <c r="T552" i="1"/>
  <c r="U552" i="1" s="1"/>
  <c r="R552" i="1"/>
  <c r="Q552" i="1"/>
  <c r="S552" i="1" s="1"/>
  <c r="T551" i="1"/>
  <c r="U551" i="1" s="1"/>
  <c r="R551" i="1"/>
  <c r="Q551" i="1"/>
  <c r="T550" i="1"/>
  <c r="U550" i="1" s="1"/>
  <c r="R550" i="1"/>
  <c r="Q550" i="1"/>
  <c r="S550" i="1" s="1"/>
  <c r="T549" i="1"/>
  <c r="U549" i="1" s="1"/>
  <c r="R549" i="1"/>
  <c r="Q549" i="1"/>
  <c r="S549" i="1" s="1"/>
  <c r="T548" i="1"/>
  <c r="U548" i="1" s="1"/>
  <c r="R548" i="1"/>
  <c r="Q548" i="1"/>
  <c r="S548" i="1" s="1"/>
  <c r="T547" i="1"/>
  <c r="U547" i="1" s="1"/>
  <c r="R547" i="1"/>
  <c r="Q547" i="1"/>
  <c r="T546" i="1"/>
  <c r="U546" i="1" s="1"/>
  <c r="R546" i="1"/>
  <c r="Q546" i="1"/>
  <c r="T545" i="1"/>
  <c r="U545" i="1" s="1"/>
  <c r="R545" i="1"/>
  <c r="Q545" i="1"/>
  <c r="S545" i="1" s="1"/>
  <c r="T544" i="1"/>
  <c r="U544" i="1" s="1"/>
  <c r="R544" i="1"/>
  <c r="Q544" i="1"/>
  <c r="T543" i="1"/>
  <c r="U543" i="1" s="1"/>
  <c r="R543" i="1"/>
  <c r="Q543" i="1"/>
  <c r="T542" i="1"/>
  <c r="U542" i="1" s="1"/>
  <c r="R542" i="1"/>
  <c r="Q542" i="1"/>
  <c r="T541" i="1"/>
  <c r="U541" i="1" s="1"/>
  <c r="R541" i="1"/>
  <c r="Q541" i="1"/>
  <c r="T540" i="1"/>
  <c r="U540" i="1" s="1"/>
  <c r="R540" i="1"/>
  <c r="Q540" i="1"/>
  <c r="S540" i="1" s="1"/>
  <c r="T539" i="1"/>
  <c r="U539" i="1" s="1"/>
  <c r="R539" i="1"/>
  <c r="Q539" i="1"/>
  <c r="T538" i="1"/>
  <c r="U538" i="1" s="1"/>
  <c r="R538" i="1"/>
  <c r="Q538" i="1"/>
  <c r="S538" i="1" s="1"/>
  <c r="T537" i="1"/>
  <c r="U537" i="1" s="1"/>
  <c r="R537" i="1"/>
  <c r="Q537" i="1"/>
  <c r="T536" i="1"/>
  <c r="U536" i="1" s="1"/>
  <c r="R536" i="1"/>
  <c r="Q536" i="1"/>
  <c r="S536" i="1" s="1"/>
  <c r="T535" i="1"/>
  <c r="U535" i="1" s="1"/>
  <c r="R535" i="1"/>
  <c r="Q535" i="1"/>
  <c r="T534" i="1"/>
  <c r="U534" i="1" s="1"/>
  <c r="R534" i="1"/>
  <c r="Q534" i="1"/>
  <c r="S534" i="1" s="1"/>
  <c r="T533" i="1"/>
  <c r="U533" i="1" s="1"/>
  <c r="R533" i="1"/>
  <c r="Q533" i="1"/>
  <c r="S533" i="1" s="1"/>
  <c r="T532" i="1"/>
  <c r="U532" i="1" s="1"/>
  <c r="R532" i="1"/>
  <c r="Q532" i="1"/>
  <c r="S532" i="1" s="1"/>
  <c r="T531" i="1"/>
  <c r="U531" i="1" s="1"/>
  <c r="R531" i="1"/>
  <c r="Q531" i="1"/>
  <c r="T530" i="1"/>
  <c r="U530" i="1" s="1"/>
  <c r="R530" i="1"/>
  <c r="Q530" i="1"/>
  <c r="T529" i="1"/>
  <c r="U529" i="1" s="1"/>
  <c r="R529" i="1"/>
  <c r="Q529" i="1"/>
  <c r="S529" i="1" s="1"/>
  <c r="T528" i="1"/>
  <c r="U528" i="1" s="1"/>
  <c r="R528" i="1"/>
  <c r="Q528" i="1"/>
  <c r="T527" i="1"/>
  <c r="U527" i="1" s="1"/>
  <c r="R527" i="1"/>
  <c r="Q527" i="1"/>
  <c r="T526" i="1"/>
  <c r="U526" i="1" s="1"/>
  <c r="R526" i="1"/>
  <c r="Q526" i="1"/>
  <c r="T525" i="1"/>
  <c r="U525" i="1" s="1"/>
  <c r="R525" i="1"/>
  <c r="Q525" i="1"/>
  <c r="T524" i="1"/>
  <c r="U524" i="1" s="1"/>
  <c r="R524" i="1"/>
  <c r="Q524" i="1"/>
  <c r="S524" i="1" s="1"/>
  <c r="T523" i="1"/>
  <c r="U523" i="1" s="1"/>
  <c r="R523" i="1"/>
  <c r="Q523" i="1"/>
  <c r="T522" i="1"/>
  <c r="U522" i="1" s="1"/>
  <c r="R522" i="1"/>
  <c r="Q522" i="1"/>
  <c r="S522" i="1" s="1"/>
  <c r="T521" i="1"/>
  <c r="U521" i="1" s="1"/>
  <c r="R521" i="1"/>
  <c r="Q521" i="1"/>
  <c r="T520" i="1"/>
  <c r="U520" i="1" s="1"/>
  <c r="R520" i="1"/>
  <c r="Q520" i="1"/>
  <c r="S520" i="1" s="1"/>
  <c r="T519" i="1"/>
  <c r="U519" i="1" s="1"/>
  <c r="R519" i="1"/>
  <c r="Q519" i="1"/>
  <c r="T518" i="1"/>
  <c r="U518" i="1" s="1"/>
  <c r="R518" i="1"/>
  <c r="Q518" i="1"/>
  <c r="S518" i="1" s="1"/>
  <c r="T517" i="1"/>
  <c r="U517" i="1" s="1"/>
  <c r="R517" i="1"/>
  <c r="Q517" i="1"/>
  <c r="S517" i="1" s="1"/>
  <c r="T516" i="1"/>
  <c r="U516" i="1" s="1"/>
  <c r="R516" i="1"/>
  <c r="Q516" i="1"/>
  <c r="S516" i="1" s="1"/>
  <c r="T515" i="1"/>
  <c r="U515" i="1" s="1"/>
  <c r="R515" i="1"/>
  <c r="Q515" i="1"/>
  <c r="T514" i="1"/>
  <c r="U514" i="1" s="1"/>
  <c r="R514" i="1"/>
  <c r="Q514" i="1"/>
  <c r="T513" i="1"/>
  <c r="U513" i="1" s="1"/>
  <c r="R513" i="1"/>
  <c r="Q513" i="1"/>
  <c r="S513" i="1" s="1"/>
  <c r="T512" i="1"/>
  <c r="U512" i="1" s="1"/>
  <c r="R512" i="1"/>
  <c r="Q512" i="1"/>
  <c r="T511" i="1"/>
  <c r="U511" i="1" s="1"/>
  <c r="R511" i="1"/>
  <c r="Q511" i="1"/>
  <c r="T510" i="1"/>
  <c r="U510" i="1" s="1"/>
  <c r="R510" i="1"/>
  <c r="Q510" i="1"/>
  <c r="T508" i="1"/>
  <c r="U508" i="1" s="1"/>
  <c r="R508" i="1"/>
  <c r="Q508" i="1"/>
  <c r="T507" i="1"/>
  <c r="U507" i="1" s="1"/>
  <c r="R507" i="1"/>
  <c r="Q507" i="1"/>
  <c r="S507" i="1" s="1"/>
  <c r="T506" i="1"/>
  <c r="U506" i="1" s="1"/>
  <c r="R506" i="1"/>
  <c r="Q506" i="1"/>
  <c r="T505" i="1"/>
  <c r="U505" i="1" s="1"/>
  <c r="R505" i="1"/>
  <c r="Q505" i="1"/>
  <c r="S505" i="1" s="1"/>
  <c r="T504" i="1"/>
  <c r="U504" i="1" s="1"/>
  <c r="R504" i="1"/>
  <c r="Q504" i="1"/>
  <c r="T503" i="1"/>
  <c r="U503" i="1" s="1"/>
  <c r="R503" i="1"/>
  <c r="Q503" i="1"/>
  <c r="S503" i="1" s="1"/>
  <c r="T502" i="1"/>
  <c r="U502" i="1" s="1"/>
  <c r="R502" i="1"/>
  <c r="Q502" i="1"/>
  <c r="T501" i="1"/>
  <c r="U501" i="1" s="1"/>
  <c r="R501" i="1"/>
  <c r="Q501" i="1"/>
  <c r="S501" i="1" s="1"/>
  <c r="T500" i="1"/>
  <c r="U500" i="1" s="1"/>
  <c r="R500" i="1"/>
  <c r="Q500" i="1"/>
  <c r="S500" i="1" s="1"/>
  <c r="T499" i="1"/>
  <c r="U499" i="1" s="1"/>
  <c r="R499" i="1"/>
  <c r="Q499" i="1"/>
  <c r="S499" i="1" s="1"/>
  <c r="T498" i="1"/>
  <c r="U498" i="1" s="1"/>
  <c r="R498" i="1"/>
  <c r="Q498" i="1"/>
  <c r="T497" i="1"/>
  <c r="U497" i="1" s="1"/>
  <c r="R497" i="1"/>
  <c r="Q497" i="1"/>
  <c r="T496" i="1"/>
  <c r="U496" i="1" s="1"/>
  <c r="R496" i="1"/>
  <c r="Q496" i="1"/>
  <c r="S496" i="1" s="1"/>
  <c r="T495" i="1"/>
  <c r="U495" i="1" s="1"/>
  <c r="R495" i="1"/>
  <c r="Q495" i="1"/>
  <c r="T494" i="1"/>
  <c r="U494" i="1" s="1"/>
  <c r="R494" i="1"/>
  <c r="Q494" i="1"/>
  <c r="T493" i="1"/>
  <c r="U493" i="1" s="1"/>
  <c r="R493" i="1"/>
  <c r="Q493" i="1"/>
  <c r="T492" i="1"/>
  <c r="U492" i="1" s="1"/>
  <c r="R492" i="1"/>
  <c r="Q492" i="1"/>
  <c r="T491" i="1"/>
  <c r="U491" i="1" s="1"/>
  <c r="R491" i="1"/>
  <c r="Q491" i="1"/>
  <c r="S491" i="1" s="1"/>
  <c r="T490" i="1"/>
  <c r="U490" i="1" s="1"/>
  <c r="R490" i="1"/>
  <c r="Q490" i="1"/>
  <c r="T489" i="1"/>
  <c r="U489" i="1" s="1"/>
  <c r="R489" i="1"/>
  <c r="Q489" i="1"/>
  <c r="S489" i="1" s="1"/>
  <c r="T488" i="1"/>
  <c r="U488" i="1" s="1"/>
  <c r="R488" i="1"/>
  <c r="Q488" i="1"/>
  <c r="T487" i="1"/>
  <c r="U487" i="1" s="1"/>
  <c r="R487" i="1"/>
  <c r="Q487" i="1"/>
  <c r="S487" i="1" s="1"/>
  <c r="T486" i="1"/>
  <c r="U486" i="1" s="1"/>
  <c r="R486" i="1"/>
  <c r="Q486" i="1"/>
  <c r="T485" i="1"/>
  <c r="U485" i="1" s="1"/>
  <c r="R485" i="1"/>
  <c r="Q485" i="1"/>
  <c r="S485" i="1" s="1"/>
  <c r="T484" i="1"/>
  <c r="U484" i="1" s="1"/>
  <c r="R484" i="1"/>
  <c r="Q484" i="1"/>
  <c r="S484" i="1" s="1"/>
  <c r="T483" i="1"/>
  <c r="U483" i="1" s="1"/>
  <c r="R483" i="1"/>
  <c r="Q483" i="1"/>
  <c r="S483" i="1" s="1"/>
  <c r="T482" i="1"/>
  <c r="U482" i="1" s="1"/>
  <c r="R482" i="1"/>
  <c r="Q482" i="1"/>
  <c r="T481" i="1"/>
  <c r="U481" i="1" s="1"/>
  <c r="R481" i="1"/>
  <c r="Q481" i="1"/>
  <c r="T480" i="1"/>
  <c r="U480" i="1" s="1"/>
  <c r="R480" i="1"/>
  <c r="Q480" i="1"/>
  <c r="S480" i="1" s="1"/>
  <c r="T479" i="1"/>
  <c r="U479" i="1" s="1"/>
  <c r="R479" i="1"/>
  <c r="Q479" i="1"/>
  <c r="T478" i="1"/>
  <c r="U478" i="1" s="1"/>
  <c r="R478" i="1"/>
  <c r="Q478" i="1"/>
  <c r="T477" i="1"/>
  <c r="U477" i="1" s="1"/>
  <c r="R477" i="1"/>
  <c r="Q477" i="1"/>
  <c r="T476" i="1"/>
  <c r="U476" i="1" s="1"/>
  <c r="R476" i="1"/>
  <c r="Q476" i="1"/>
  <c r="T475" i="1"/>
  <c r="U475" i="1" s="1"/>
  <c r="R475" i="1"/>
  <c r="Q475" i="1"/>
  <c r="S475" i="1" s="1"/>
  <c r="T474" i="1"/>
  <c r="U474" i="1" s="1"/>
  <c r="R474" i="1"/>
  <c r="Q474" i="1"/>
  <c r="T473" i="1"/>
  <c r="U473" i="1" s="1"/>
  <c r="R473" i="1"/>
  <c r="Q473" i="1"/>
  <c r="S473" i="1" s="1"/>
  <c r="T472" i="1"/>
  <c r="U472" i="1" s="1"/>
  <c r="R472" i="1"/>
  <c r="Q472" i="1"/>
  <c r="T471" i="1"/>
  <c r="U471" i="1" s="1"/>
  <c r="R471" i="1"/>
  <c r="Q471" i="1"/>
  <c r="S471" i="1" s="1"/>
  <c r="T470" i="1"/>
  <c r="U470" i="1" s="1"/>
  <c r="R470" i="1"/>
  <c r="Q470" i="1"/>
  <c r="T469" i="1"/>
  <c r="U469" i="1" s="1"/>
  <c r="R469" i="1"/>
  <c r="Q469" i="1"/>
  <c r="S469" i="1" s="1"/>
  <c r="T468" i="1"/>
  <c r="U468" i="1" s="1"/>
  <c r="R468" i="1"/>
  <c r="Q468" i="1"/>
  <c r="S468" i="1" s="1"/>
  <c r="T467" i="1"/>
  <c r="U467" i="1" s="1"/>
  <c r="R467" i="1"/>
  <c r="Q467" i="1"/>
  <c r="S467" i="1" s="1"/>
  <c r="T466" i="1"/>
  <c r="U466" i="1" s="1"/>
  <c r="R466" i="1"/>
  <c r="Q466" i="1"/>
  <c r="T465" i="1"/>
  <c r="U465" i="1" s="1"/>
  <c r="R465" i="1"/>
  <c r="Q465" i="1"/>
  <c r="T464" i="1"/>
  <c r="U464" i="1" s="1"/>
  <c r="R464" i="1"/>
  <c r="Q464" i="1"/>
  <c r="S464" i="1" s="1"/>
  <c r="T463" i="1"/>
  <c r="U463" i="1" s="1"/>
  <c r="R463" i="1"/>
  <c r="Q463" i="1"/>
  <c r="T462" i="1"/>
  <c r="U462" i="1" s="1"/>
  <c r="R462" i="1"/>
  <c r="Q462" i="1"/>
  <c r="T461" i="1"/>
  <c r="U461" i="1" s="1"/>
  <c r="R461" i="1"/>
  <c r="Q461" i="1"/>
  <c r="T460" i="1"/>
  <c r="U460" i="1" s="1"/>
  <c r="R460" i="1"/>
  <c r="Q460" i="1"/>
  <c r="T459" i="1"/>
  <c r="U459" i="1" s="1"/>
  <c r="R459" i="1"/>
  <c r="Q459" i="1"/>
  <c r="S459" i="1" s="1"/>
  <c r="T458" i="1"/>
  <c r="U458" i="1" s="1"/>
  <c r="R458" i="1"/>
  <c r="Q458" i="1"/>
  <c r="T457" i="1"/>
  <c r="U457" i="1" s="1"/>
  <c r="R457" i="1"/>
  <c r="Q457" i="1"/>
  <c r="S457" i="1" s="1"/>
  <c r="T456" i="1"/>
  <c r="U456" i="1" s="1"/>
  <c r="R456" i="1"/>
  <c r="Q456" i="1"/>
  <c r="T455" i="1"/>
  <c r="U455" i="1" s="1"/>
  <c r="R455" i="1"/>
  <c r="Q455" i="1"/>
  <c r="S455" i="1" s="1"/>
  <c r="T454" i="1"/>
  <c r="U454" i="1" s="1"/>
  <c r="R454" i="1"/>
  <c r="Q454" i="1"/>
  <c r="T453" i="1"/>
  <c r="U453" i="1" s="1"/>
  <c r="R453" i="1"/>
  <c r="Q453" i="1"/>
  <c r="S453" i="1" s="1"/>
  <c r="T452" i="1"/>
  <c r="U452" i="1" s="1"/>
  <c r="R452" i="1"/>
  <c r="Q452" i="1"/>
  <c r="S452" i="1" s="1"/>
  <c r="T451" i="1"/>
  <c r="U451" i="1" s="1"/>
  <c r="R451" i="1"/>
  <c r="Q451" i="1"/>
  <c r="S451" i="1" s="1"/>
  <c r="T450" i="1"/>
  <c r="U450" i="1" s="1"/>
  <c r="R450" i="1"/>
  <c r="Q450" i="1"/>
  <c r="T449" i="1"/>
  <c r="U449" i="1" s="1"/>
  <c r="R449" i="1"/>
  <c r="Q449" i="1"/>
  <c r="T448" i="1"/>
  <c r="U448" i="1" s="1"/>
  <c r="R448" i="1"/>
  <c r="Q448" i="1"/>
  <c r="S448" i="1" s="1"/>
  <c r="T447" i="1"/>
  <c r="U447" i="1" s="1"/>
  <c r="R447" i="1"/>
  <c r="Q447" i="1"/>
  <c r="T446" i="1"/>
  <c r="U446" i="1" s="1"/>
  <c r="R446" i="1"/>
  <c r="Q446" i="1"/>
  <c r="S446" i="1" s="1"/>
  <c r="T445" i="1"/>
  <c r="U445" i="1" s="1"/>
  <c r="R445" i="1"/>
  <c r="Q445" i="1"/>
  <c r="T443" i="1"/>
  <c r="U443" i="1" s="1"/>
  <c r="R443" i="1"/>
  <c r="Q443" i="1"/>
  <c r="T442" i="1"/>
  <c r="U442" i="1" s="1"/>
  <c r="R442" i="1"/>
  <c r="Q442" i="1"/>
  <c r="S442" i="1" s="1"/>
  <c r="T441" i="1"/>
  <c r="U441" i="1" s="1"/>
  <c r="R441" i="1"/>
  <c r="Q441" i="1"/>
  <c r="T440" i="1"/>
  <c r="U440" i="1" s="1"/>
  <c r="R440" i="1"/>
  <c r="Q440" i="1"/>
  <c r="T439" i="1"/>
  <c r="U439" i="1" s="1"/>
  <c r="R439" i="1"/>
  <c r="Q439" i="1"/>
  <c r="T438" i="1"/>
  <c r="U438" i="1" s="1"/>
  <c r="R438" i="1"/>
  <c r="Q438" i="1"/>
  <c r="T437" i="1"/>
  <c r="U437" i="1" s="1"/>
  <c r="R437" i="1"/>
  <c r="Q437" i="1"/>
  <c r="T436" i="1"/>
  <c r="U436" i="1" s="1"/>
  <c r="R436" i="1"/>
  <c r="Q436" i="1"/>
  <c r="S436" i="1" s="1"/>
  <c r="T435" i="1"/>
  <c r="U435" i="1" s="1"/>
  <c r="R435" i="1"/>
  <c r="Q435" i="1"/>
  <c r="S435" i="1" s="1"/>
  <c r="T434" i="1"/>
  <c r="U434" i="1" s="1"/>
  <c r="R434" i="1"/>
  <c r="Q434" i="1"/>
  <c r="T433" i="1"/>
  <c r="U433" i="1" s="1"/>
  <c r="R433" i="1"/>
  <c r="Q433" i="1"/>
  <c r="S433" i="1" s="1"/>
  <c r="T432" i="1"/>
  <c r="U432" i="1" s="1"/>
  <c r="R432" i="1"/>
  <c r="Q432" i="1"/>
  <c r="T431" i="1"/>
  <c r="U431" i="1" s="1"/>
  <c r="R431" i="1"/>
  <c r="Q431" i="1"/>
  <c r="S431" i="1" s="1"/>
  <c r="T430" i="1"/>
  <c r="U430" i="1" s="1"/>
  <c r="R430" i="1"/>
  <c r="Q430" i="1"/>
  <c r="T429" i="1"/>
  <c r="U429" i="1" s="1"/>
  <c r="R429" i="1"/>
  <c r="Q429" i="1"/>
  <c r="S429" i="1" s="1"/>
  <c r="T428" i="1"/>
  <c r="U428" i="1" s="1"/>
  <c r="R428" i="1"/>
  <c r="Q428" i="1"/>
  <c r="T427" i="1"/>
  <c r="U427" i="1" s="1"/>
  <c r="R427" i="1"/>
  <c r="Q427" i="1"/>
  <c r="S427" i="1" s="1"/>
  <c r="T426" i="1"/>
  <c r="U426" i="1" s="1"/>
  <c r="R426" i="1"/>
  <c r="Q426" i="1"/>
  <c r="S426" i="1" s="1"/>
  <c r="T425" i="1"/>
  <c r="U425" i="1" s="1"/>
  <c r="R425" i="1"/>
  <c r="Q425" i="1"/>
  <c r="T424" i="1"/>
  <c r="U424" i="1" s="1"/>
  <c r="R424" i="1"/>
  <c r="Q424" i="1"/>
  <c r="T423" i="1"/>
  <c r="U423" i="1" s="1"/>
  <c r="R423" i="1"/>
  <c r="Q423" i="1"/>
  <c r="T422" i="1"/>
  <c r="U422" i="1" s="1"/>
  <c r="R422" i="1"/>
  <c r="Q422" i="1"/>
  <c r="T421" i="1"/>
  <c r="U421" i="1" s="1"/>
  <c r="R421" i="1"/>
  <c r="Q421" i="1"/>
  <c r="T420" i="1"/>
  <c r="U420" i="1" s="1"/>
  <c r="R420" i="1"/>
  <c r="Q420" i="1"/>
  <c r="S420" i="1" s="1"/>
  <c r="T419" i="1"/>
  <c r="U419" i="1" s="1"/>
  <c r="R419" i="1"/>
  <c r="Q419" i="1"/>
  <c r="S419" i="1" s="1"/>
  <c r="T418" i="1"/>
  <c r="U418" i="1" s="1"/>
  <c r="R418" i="1"/>
  <c r="Q418" i="1"/>
  <c r="T417" i="1"/>
  <c r="U417" i="1" s="1"/>
  <c r="R417" i="1"/>
  <c r="Q417" i="1"/>
  <c r="S417" i="1" s="1"/>
  <c r="T416" i="1"/>
  <c r="U416" i="1" s="1"/>
  <c r="R416" i="1"/>
  <c r="Q416" i="1"/>
  <c r="T415" i="1"/>
  <c r="U415" i="1" s="1"/>
  <c r="R415" i="1"/>
  <c r="Q415" i="1"/>
  <c r="S415" i="1" s="1"/>
  <c r="T414" i="1"/>
  <c r="U414" i="1" s="1"/>
  <c r="R414" i="1"/>
  <c r="Q414" i="1"/>
  <c r="T413" i="1"/>
  <c r="U413" i="1" s="1"/>
  <c r="R413" i="1"/>
  <c r="Q413" i="1"/>
  <c r="S413" i="1" s="1"/>
  <c r="T412" i="1"/>
  <c r="U412" i="1" s="1"/>
  <c r="R412" i="1"/>
  <c r="Q412" i="1"/>
  <c r="T411" i="1"/>
  <c r="U411" i="1" s="1"/>
  <c r="R411" i="1"/>
  <c r="Q411" i="1"/>
  <c r="S411" i="1" s="1"/>
  <c r="T410" i="1"/>
  <c r="U410" i="1" s="1"/>
  <c r="R410" i="1"/>
  <c r="Q410" i="1"/>
  <c r="T409" i="1"/>
  <c r="U409" i="1" s="1"/>
  <c r="R409" i="1"/>
  <c r="Q409" i="1"/>
  <c r="T408" i="1"/>
  <c r="U408" i="1" s="1"/>
  <c r="R408" i="1"/>
  <c r="Q408" i="1"/>
  <c r="T407" i="1"/>
  <c r="U407" i="1" s="1"/>
  <c r="R407" i="1"/>
  <c r="Q407" i="1"/>
  <c r="T406" i="1"/>
  <c r="U406" i="1" s="1"/>
  <c r="R406" i="1"/>
  <c r="Q406" i="1"/>
  <c r="T405" i="1"/>
  <c r="U405" i="1" s="1"/>
  <c r="R405" i="1"/>
  <c r="Q405" i="1"/>
  <c r="T404" i="1"/>
  <c r="U404" i="1" s="1"/>
  <c r="R404" i="1"/>
  <c r="Q404" i="1"/>
  <c r="S404" i="1" s="1"/>
  <c r="T403" i="1"/>
  <c r="U403" i="1" s="1"/>
  <c r="R403" i="1"/>
  <c r="Q403" i="1"/>
  <c r="S403" i="1" s="1"/>
  <c r="T402" i="1"/>
  <c r="U402" i="1" s="1"/>
  <c r="R402" i="1"/>
  <c r="Q402" i="1"/>
  <c r="T401" i="1"/>
  <c r="U401" i="1" s="1"/>
  <c r="R401" i="1"/>
  <c r="Q401" i="1"/>
  <c r="S401" i="1" s="1"/>
  <c r="T400" i="1"/>
  <c r="U400" i="1" s="1"/>
  <c r="R400" i="1"/>
  <c r="Q400" i="1"/>
  <c r="T399" i="1"/>
  <c r="U399" i="1" s="1"/>
  <c r="R399" i="1"/>
  <c r="Q399" i="1"/>
  <c r="S399" i="1" s="1"/>
  <c r="T398" i="1"/>
  <c r="U398" i="1" s="1"/>
  <c r="R398" i="1"/>
  <c r="Q398" i="1"/>
  <c r="T397" i="1"/>
  <c r="U397" i="1" s="1"/>
  <c r="R397" i="1"/>
  <c r="Q397" i="1"/>
  <c r="S397" i="1" s="1"/>
  <c r="T396" i="1"/>
  <c r="U396" i="1" s="1"/>
  <c r="R396" i="1"/>
  <c r="Q396" i="1"/>
  <c r="T395" i="1"/>
  <c r="U395" i="1" s="1"/>
  <c r="R395" i="1"/>
  <c r="Q395" i="1"/>
  <c r="S395" i="1" s="1"/>
  <c r="T394" i="1"/>
  <c r="U394" i="1" s="1"/>
  <c r="R394" i="1"/>
  <c r="Q394" i="1"/>
  <c r="S394" i="1" s="1"/>
  <c r="T393" i="1"/>
  <c r="U393" i="1" s="1"/>
  <c r="R393" i="1"/>
  <c r="Q393" i="1"/>
  <c r="T392" i="1"/>
  <c r="U392" i="1" s="1"/>
  <c r="R392" i="1"/>
  <c r="Q392" i="1"/>
  <c r="T391" i="1"/>
  <c r="U391" i="1" s="1"/>
  <c r="R391" i="1"/>
  <c r="Q391" i="1"/>
  <c r="T390" i="1"/>
  <c r="U390" i="1" s="1"/>
  <c r="R390" i="1"/>
  <c r="Q390" i="1"/>
  <c r="T389" i="1"/>
  <c r="U389" i="1" s="1"/>
  <c r="R389" i="1"/>
  <c r="Q389" i="1"/>
  <c r="T388" i="1"/>
  <c r="U388" i="1" s="1"/>
  <c r="R388" i="1"/>
  <c r="Q388" i="1"/>
  <c r="S388" i="1" s="1"/>
  <c r="T387" i="1"/>
  <c r="U387" i="1" s="1"/>
  <c r="R387" i="1"/>
  <c r="Q387" i="1"/>
  <c r="S387" i="1" s="1"/>
  <c r="T386" i="1"/>
  <c r="U386" i="1" s="1"/>
  <c r="R386" i="1"/>
  <c r="Q386" i="1"/>
  <c r="T385" i="1"/>
  <c r="U385" i="1" s="1"/>
  <c r="R385" i="1"/>
  <c r="Q385" i="1"/>
  <c r="S385" i="1" s="1"/>
  <c r="T384" i="1"/>
  <c r="U384" i="1" s="1"/>
  <c r="R384" i="1"/>
  <c r="Q384" i="1"/>
  <c r="T383" i="1"/>
  <c r="U383" i="1" s="1"/>
  <c r="R383" i="1"/>
  <c r="Q383" i="1"/>
  <c r="S383" i="1" s="1"/>
  <c r="T382" i="1"/>
  <c r="U382" i="1" s="1"/>
  <c r="R382" i="1"/>
  <c r="Q382" i="1"/>
  <c r="T381" i="1"/>
  <c r="U381" i="1" s="1"/>
  <c r="R381" i="1"/>
  <c r="Q381" i="1"/>
  <c r="T380" i="1"/>
  <c r="U380" i="1" s="1"/>
  <c r="R380" i="1"/>
  <c r="Q380" i="1"/>
  <c r="S380" i="1" s="1"/>
  <c r="T379" i="1"/>
  <c r="U379" i="1" s="1"/>
  <c r="R379" i="1"/>
  <c r="Q379" i="1"/>
  <c r="S379" i="1" s="1"/>
  <c r="T378" i="1"/>
  <c r="U378" i="1" s="1"/>
  <c r="R378" i="1"/>
  <c r="Q378" i="1"/>
  <c r="S378" i="1" s="1"/>
  <c r="T377" i="1"/>
  <c r="U377" i="1" s="1"/>
  <c r="R377" i="1"/>
  <c r="Q377" i="1"/>
  <c r="T375" i="1"/>
  <c r="U375" i="1" s="1"/>
  <c r="R375" i="1"/>
  <c r="Q375" i="1"/>
  <c r="S375" i="1" s="1"/>
  <c r="T374" i="1"/>
  <c r="U374" i="1" s="1"/>
  <c r="R374" i="1"/>
  <c r="Q374" i="1"/>
  <c r="T373" i="1"/>
  <c r="U373" i="1" s="1"/>
  <c r="R373" i="1"/>
  <c r="Q373" i="1"/>
  <c r="S373" i="1" s="1"/>
  <c r="T372" i="1"/>
  <c r="U372" i="1" s="1"/>
  <c r="R372" i="1"/>
  <c r="Q372" i="1"/>
  <c r="T371" i="1"/>
  <c r="U371" i="1" s="1"/>
  <c r="R371" i="1"/>
  <c r="Q371" i="1"/>
  <c r="S371" i="1" s="1"/>
  <c r="T370" i="1"/>
  <c r="U370" i="1" s="1"/>
  <c r="R370" i="1"/>
  <c r="Q370" i="1"/>
  <c r="T369" i="1"/>
  <c r="U369" i="1" s="1"/>
  <c r="R369" i="1"/>
  <c r="Q369" i="1"/>
  <c r="S369" i="1" s="1"/>
  <c r="T368" i="1"/>
  <c r="U368" i="1" s="1"/>
  <c r="R368" i="1"/>
  <c r="Q368" i="1"/>
  <c r="T367" i="1"/>
  <c r="U367" i="1" s="1"/>
  <c r="R367" i="1"/>
  <c r="Q367" i="1"/>
  <c r="T366" i="1"/>
  <c r="U366" i="1" s="1"/>
  <c r="R366" i="1"/>
  <c r="Q366" i="1"/>
  <c r="S366" i="1" s="1"/>
  <c r="T365" i="1"/>
  <c r="U365" i="1" s="1"/>
  <c r="R365" i="1"/>
  <c r="Q365" i="1"/>
  <c r="T364" i="1"/>
  <c r="U364" i="1" s="1"/>
  <c r="R364" i="1"/>
  <c r="Q364" i="1"/>
  <c r="T363" i="1"/>
  <c r="U363" i="1" s="1"/>
  <c r="R363" i="1"/>
  <c r="Q363" i="1"/>
  <c r="T362" i="1"/>
  <c r="U362" i="1" s="1"/>
  <c r="R362" i="1"/>
  <c r="Q362" i="1"/>
  <c r="S362" i="1" s="1"/>
  <c r="T361" i="1"/>
  <c r="U361" i="1" s="1"/>
  <c r="R361" i="1"/>
  <c r="Q361" i="1"/>
  <c r="T360" i="1"/>
  <c r="U360" i="1" s="1"/>
  <c r="R360" i="1"/>
  <c r="Q360" i="1"/>
  <c r="T359" i="1"/>
  <c r="U359" i="1" s="1"/>
  <c r="R359" i="1"/>
  <c r="Q359" i="1"/>
  <c r="S359" i="1" s="1"/>
  <c r="T358" i="1"/>
  <c r="U358" i="1" s="1"/>
  <c r="R358" i="1"/>
  <c r="Q358" i="1"/>
  <c r="T357" i="1"/>
  <c r="U357" i="1" s="1"/>
  <c r="R357" i="1"/>
  <c r="Q357" i="1"/>
  <c r="S357" i="1" s="1"/>
  <c r="T356" i="1"/>
  <c r="U356" i="1" s="1"/>
  <c r="R356" i="1"/>
  <c r="Q356" i="1"/>
  <c r="T355" i="1"/>
  <c r="U355" i="1" s="1"/>
  <c r="R355" i="1"/>
  <c r="Q355" i="1"/>
  <c r="S355" i="1" s="1"/>
  <c r="T354" i="1"/>
  <c r="U354" i="1" s="1"/>
  <c r="R354" i="1"/>
  <c r="Q354" i="1"/>
  <c r="T353" i="1"/>
  <c r="U353" i="1" s="1"/>
  <c r="R353" i="1"/>
  <c r="Q353" i="1"/>
  <c r="S353" i="1" s="1"/>
  <c r="T352" i="1"/>
  <c r="U352" i="1" s="1"/>
  <c r="R352" i="1"/>
  <c r="Q352" i="1"/>
  <c r="T351" i="1"/>
  <c r="U351" i="1" s="1"/>
  <c r="R351" i="1"/>
  <c r="Q351" i="1"/>
  <c r="T350" i="1"/>
  <c r="U350" i="1" s="1"/>
  <c r="R350" i="1"/>
  <c r="Q350" i="1"/>
  <c r="S350" i="1" s="1"/>
  <c r="T349" i="1"/>
  <c r="U349" i="1" s="1"/>
  <c r="R349" i="1"/>
  <c r="Q349" i="1"/>
  <c r="T348" i="1"/>
  <c r="U348" i="1" s="1"/>
  <c r="R348" i="1"/>
  <c r="Q348" i="1"/>
  <c r="T347" i="1"/>
  <c r="U347" i="1" s="1"/>
  <c r="R347" i="1"/>
  <c r="Q347" i="1"/>
  <c r="T346" i="1"/>
  <c r="U346" i="1" s="1"/>
  <c r="R346" i="1"/>
  <c r="Q346" i="1"/>
  <c r="S346" i="1" s="1"/>
  <c r="T345" i="1"/>
  <c r="U345" i="1" s="1"/>
  <c r="R345" i="1"/>
  <c r="Q345" i="1"/>
  <c r="S345" i="1" s="1"/>
  <c r="T344" i="1"/>
  <c r="U344" i="1" s="1"/>
  <c r="R344" i="1"/>
  <c r="Q344" i="1"/>
  <c r="T343" i="1"/>
  <c r="U343" i="1" s="1"/>
  <c r="R343" i="1"/>
  <c r="Q343" i="1"/>
  <c r="S343" i="1" s="1"/>
  <c r="T342" i="1"/>
  <c r="U342" i="1" s="1"/>
  <c r="R342" i="1"/>
  <c r="Q342" i="1"/>
  <c r="T341" i="1"/>
  <c r="U341" i="1" s="1"/>
  <c r="R341" i="1"/>
  <c r="Q341" i="1"/>
  <c r="S341" i="1" s="1"/>
  <c r="T340" i="1"/>
  <c r="U340" i="1" s="1"/>
  <c r="R340" i="1"/>
  <c r="Q340" i="1"/>
  <c r="T339" i="1"/>
  <c r="U339" i="1" s="1"/>
  <c r="R339" i="1"/>
  <c r="Q339" i="1"/>
  <c r="S339" i="1" s="1"/>
  <c r="T338" i="1"/>
  <c r="U338" i="1" s="1"/>
  <c r="R338" i="1"/>
  <c r="Q338" i="1"/>
  <c r="T337" i="1"/>
  <c r="U337" i="1" s="1"/>
  <c r="R337" i="1"/>
  <c r="Q337" i="1"/>
  <c r="S337" i="1" s="1"/>
  <c r="T336" i="1"/>
  <c r="U336" i="1" s="1"/>
  <c r="R336" i="1"/>
  <c r="Q336" i="1"/>
  <c r="T334" i="1"/>
  <c r="U334" i="1" s="1"/>
  <c r="R334" i="1"/>
  <c r="Q334" i="1"/>
  <c r="T333" i="1"/>
  <c r="U333" i="1" s="1"/>
  <c r="R333" i="1"/>
  <c r="Q333" i="1"/>
  <c r="S333" i="1" s="1"/>
  <c r="T332" i="1"/>
  <c r="U332" i="1" s="1"/>
  <c r="R332" i="1"/>
  <c r="Q332" i="1"/>
  <c r="S332" i="1" s="1"/>
  <c r="T331" i="1"/>
  <c r="U331" i="1" s="1"/>
  <c r="R331" i="1"/>
  <c r="Q331" i="1"/>
  <c r="T330" i="1"/>
  <c r="U330" i="1" s="1"/>
  <c r="R330" i="1"/>
  <c r="Q330" i="1"/>
  <c r="T329" i="1"/>
  <c r="U329" i="1" s="1"/>
  <c r="R329" i="1"/>
  <c r="Q329" i="1"/>
  <c r="T328" i="1"/>
  <c r="U328" i="1" s="1"/>
  <c r="R328" i="1"/>
  <c r="Q328" i="1"/>
  <c r="S328" i="1" s="1"/>
  <c r="T327" i="1"/>
  <c r="U327" i="1" s="1"/>
  <c r="R327" i="1"/>
  <c r="Q327" i="1"/>
  <c r="T326" i="1"/>
  <c r="U326" i="1" s="1"/>
  <c r="R326" i="1"/>
  <c r="Q326" i="1"/>
  <c r="S326" i="1" s="1"/>
  <c r="T325" i="1"/>
  <c r="U325" i="1" s="1"/>
  <c r="R325" i="1"/>
  <c r="Q325" i="1"/>
  <c r="T324" i="1"/>
  <c r="U324" i="1" s="1"/>
  <c r="R324" i="1"/>
  <c r="Q324" i="1"/>
  <c r="S324" i="1" s="1"/>
  <c r="T323" i="1"/>
  <c r="U323" i="1" s="1"/>
  <c r="R323" i="1"/>
  <c r="Q323" i="1"/>
  <c r="T322" i="1"/>
  <c r="U322" i="1" s="1"/>
  <c r="R322" i="1"/>
  <c r="Q322" i="1"/>
  <c r="S322" i="1" s="1"/>
  <c r="T321" i="1"/>
  <c r="U321" i="1" s="1"/>
  <c r="R321" i="1"/>
  <c r="Q321" i="1"/>
  <c r="T320" i="1"/>
  <c r="U320" i="1" s="1"/>
  <c r="R320" i="1"/>
  <c r="Q320" i="1"/>
  <c r="S320" i="1" s="1"/>
  <c r="T319" i="1"/>
  <c r="U319" i="1" s="1"/>
  <c r="R319" i="1"/>
  <c r="Q319" i="1"/>
  <c r="T318" i="1"/>
  <c r="U318" i="1" s="1"/>
  <c r="R318" i="1"/>
  <c r="Q318" i="1"/>
  <c r="T317" i="1"/>
  <c r="U317" i="1" s="1"/>
  <c r="R317" i="1"/>
  <c r="Q317" i="1"/>
  <c r="S317" i="1" s="1"/>
  <c r="T316" i="1"/>
  <c r="U316" i="1" s="1"/>
  <c r="R316" i="1"/>
  <c r="Q316" i="1"/>
  <c r="S316" i="1" s="1"/>
  <c r="T315" i="1"/>
  <c r="U315" i="1" s="1"/>
  <c r="R315" i="1"/>
  <c r="Q315" i="1"/>
  <c r="T314" i="1"/>
  <c r="U314" i="1" s="1"/>
  <c r="R314" i="1"/>
  <c r="Q314" i="1"/>
  <c r="T313" i="1"/>
  <c r="U313" i="1" s="1"/>
  <c r="R313" i="1"/>
  <c r="Q313" i="1"/>
  <c r="T312" i="1"/>
  <c r="U312" i="1" s="1"/>
  <c r="R312" i="1"/>
  <c r="Q312" i="1"/>
  <c r="S312" i="1" s="1"/>
  <c r="T311" i="1"/>
  <c r="U311" i="1" s="1"/>
  <c r="R311" i="1"/>
  <c r="Q311" i="1"/>
  <c r="T310" i="1"/>
  <c r="U310" i="1" s="1"/>
  <c r="R310" i="1"/>
  <c r="Q310" i="1"/>
  <c r="S310" i="1" s="1"/>
  <c r="T309" i="1"/>
  <c r="U309" i="1" s="1"/>
  <c r="R309" i="1"/>
  <c r="Q309" i="1"/>
  <c r="T308" i="1"/>
  <c r="U308" i="1" s="1"/>
  <c r="R308" i="1"/>
  <c r="Q308" i="1"/>
  <c r="S308" i="1" s="1"/>
  <c r="T307" i="1"/>
  <c r="U307" i="1" s="1"/>
  <c r="R307" i="1"/>
  <c r="Q307" i="1"/>
  <c r="T306" i="1"/>
  <c r="U306" i="1" s="1"/>
  <c r="R306" i="1"/>
  <c r="Q306" i="1"/>
  <c r="S306" i="1" s="1"/>
  <c r="T305" i="1"/>
  <c r="U305" i="1" s="1"/>
  <c r="R305" i="1"/>
  <c r="Q305" i="1"/>
  <c r="T304" i="1"/>
  <c r="U304" i="1" s="1"/>
  <c r="R304" i="1"/>
  <c r="Q304" i="1"/>
  <c r="S304" i="1" s="1"/>
  <c r="T303" i="1"/>
  <c r="U303" i="1" s="1"/>
  <c r="R303" i="1"/>
  <c r="Q303" i="1"/>
  <c r="T302" i="1"/>
  <c r="U302" i="1" s="1"/>
  <c r="R302" i="1"/>
  <c r="Q302" i="1"/>
  <c r="T301" i="1"/>
  <c r="U301" i="1" s="1"/>
  <c r="R301" i="1"/>
  <c r="Q301" i="1"/>
  <c r="S301" i="1" s="1"/>
  <c r="T299" i="1"/>
  <c r="U299" i="1" s="1"/>
  <c r="R299" i="1"/>
  <c r="Q299" i="1"/>
  <c r="S299" i="1" s="1"/>
  <c r="T298" i="1"/>
  <c r="U298" i="1" s="1"/>
  <c r="R298" i="1"/>
  <c r="Q298" i="1"/>
  <c r="T297" i="1"/>
  <c r="U297" i="1" s="1"/>
  <c r="R297" i="1"/>
  <c r="Q297" i="1"/>
  <c r="T296" i="1"/>
  <c r="U296" i="1" s="1"/>
  <c r="R296" i="1"/>
  <c r="Q296" i="1"/>
  <c r="T295" i="1"/>
  <c r="U295" i="1" s="1"/>
  <c r="R295" i="1"/>
  <c r="Q295" i="1"/>
  <c r="S295" i="1" s="1"/>
  <c r="T294" i="1"/>
  <c r="U294" i="1" s="1"/>
  <c r="R294" i="1"/>
  <c r="Q294" i="1"/>
  <c r="T293" i="1"/>
  <c r="U293" i="1" s="1"/>
  <c r="R293" i="1"/>
  <c r="Q293" i="1"/>
  <c r="S293" i="1" s="1"/>
  <c r="T292" i="1"/>
  <c r="U292" i="1" s="1"/>
  <c r="R292" i="1"/>
  <c r="Q292" i="1"/>
  <c r="T291" i="1"/>
  <c r="U291" i="1" s="1"/>
  <c r="R291" i="1"/>
  <c r="Q291" i="1"/>
  <c r="S291" i="1" s="1"/>
  <c r="T290" i="1"/>
  <c r="U290" i="1" s="1"/>
  <c r="R290" i="1"/>
  <c r="Q290" i="1"/>
  <c r="T289" i="1"/>
  <c r="U289" i="1" s="1"/>
  <c r="R289" i="1"/>
  <c r="Q289" i="1"/>
  <c r="S289" i="1" s="1"/>
  <c r="T288" i="1"/>
  <c r="U288" i="1" s="1"/>
  <c r="R288" i="1"/>
  <c r="Q288" i="1"/>
  <c r="T287" i="1"/>
  <c r="U287" i="1" s="1"/>
  <c r="R287" i="1"/>
  <c r="Q287" i="1"/>
  <c r="S287" i="1" s="1"/>
  <c r="T286" i="1"/>
  <c r="U286" i="1" s="1"/>
  <c r="R286" i="1"/>
  <c r="Q286" i="1"/>
  <c r="T285" i="1"/>
  <c r="U285" i="1" s="1"/>
  <c r="R285" i="1"/>
  <c r="Q285" i="1"/>
  <c r="T284" i="1"/>
  <c r="U284" i="1" s="1"/>
  <c r="R284" i="1"/>
  <c r="Q284" i="1"/>
  <c r="S284" i="1" s="1"/>
  <c r="T283" i="1"/>
  <c r="U283" i="1" s="1"/>
  <c r="R283" i="1"/>
  <c r="Q283" i="1"/>
  <c r="S283" i="1" s="1"/>
  <c r="T282" i="1"/>
  <c r="U282" i="1" s="1"/>
  <c r="R282" i="1"/>
  <c r="Q282" i="1"/>
  <c r="T281" i="1"/>
  <c r="U281" i="1" s="1"/>
  <c r="R281" i="1"/>
  <c r="Q281" i="1"/>
  <c r="T280" i="1"/>
  <c r="U280" i="1" s="1"/>
  <c r="R280" i="1"/>
  <c r="Q280" i="1"/>
  <c r="T279" i="1"/>
  <c r="U279" i="1" s="1"/>
  <c r="R279" i="1"/>
  <c r="Q279" i="1"/>
  <c r="S279" i="1" s="1"/>
  <c r="T278" i="1"/>
  <c r="U278" i="1" s="1"/>
  <c r="R278" i="1"/>
  <c r="Q278" i="1"/>
  <c r="T277" i="1"/>
  <c r="U277" i="1" s="1"/>
  <c r="R277" i="1"/>
  <c r="Q277" i="1"/>
  <c r="S277" i="1" s="1"/>
  <c r="T276" i="1"/>
  <c r="U276" i="1" s="1"/>
  <c r="R276" i="1"/>
  <c r="Q276" i="1"/>
  <c r="T275" i="1"/>
  <c r="U275" i="1" s="1"/>
  <c r="R275" i="1"/>
  <c r="Q275" i="1"/>
  <c r="S275" i="1" s="1"/>
  <c r="T274" i="1"/>
  <c r="U274" i="1" s="1"/>
  <c r="R274" i="1"/>
  <c r="Q274" i="1"/>
  <c r="T273" i="1"/>
  <c r="U273" i="1" s="1"/>
  <c r="R273" i="1"/>
  <c r="Q273" i="1"/>
  <c r="S273" i="1" s="1"/>
  <c r="T272" i="1"/>
  <c r="U272" i="1" s="1"/>
  <c r="R272" i="1"/>
  <c r="Q272" i="1"/>
  <c r="T271" i="1"/>
  <c r="U271" i="1" s="1"/>
  <c r="R271" i="1"/>
  <c r="Q271" i="1"/>
  <c r="S271" i="1" s="1"/>
  <c r="T270" i="1"/>
  <c r="U270" i="1" s="1"/>
  <c r="R270" i="1"/>
  <c r="Q270" i="1"/>
  <c r="T269" i="1"/>
  <c r="U269" i="1" s="1"/>
  <c r="R269" i="1"/>
  <c r="Q269" i="1"/>
  <c r="T268" i="1"/>
  <c r="U268" i="1" s="1"/>
  <c r="R268" i="1"/>
  <c r="Q268" i="1"/>
  <c r="S268" i="1" s="1"/>
  <c r="T267" i="1"/>
  <c r="U267" i="1" s="1"/>
  <c r="R267" i="1"/>
  <c r="Q267" i="1"/>
  <c r="S267" i="1" s="1"/>
  <c r="T266" i="1"/>
  <c r="U266" i="1" s="1"/>
  <c r="R266" i="1"/>
  <c r="Q266" i="1"/>
  <c r="T265" i="1"/>
  <c r="U265" i="1" s="1"/>
  <c r="R265" i="1"/>
  <c r="Q265" i="1"/>
  <c r="T264" i="1"/>
  <c r="U264" i="1" s="1"/>
  <c r="R264" i="1"/>
  <c r="Q264" i="1"/>
  <c r="T263" i="1"/>
  <c r="U263" i="1" s="1"/>
  <c r="R263" i="1"/>
  <c r="Q263" i="1"/>
  <c r="S263" i="1" s="1"/>
  <c r="T262" i="1"/>
  <c r="U262" i="1" s="1"/>
  <c r="R262" i="1"/>
  <c r="Q262" i="1"/>
  <c r="T261" i="1"/>
  <c r="U261" i="1" s="1"/>
  <c r="R261" i="1"/>
  <c r="Q261" i="1"/>
  <c r="S261" i="1" s="1"/>
  <c r="T260" i="1"/>
  <c r="U260" i="1" s="1"/>
  <c r="R260" i="1"/>
  <c r="Q260" i="1"/>
  <c r="T259" i="1"/>
  <c r="U259" i="1" s="1"/>
  <c r="R259" i="1"/>
  <c r="Q259" i="1"/>
  <c r="S259" i="1" s="1"/>
  <c r="T258" i="1"/>
  <c r="U258" i="1" s="1"/>
  <c r="R258" i="1"/>
  <c r="Q258" i="1"/>
  <c r="T257" i="1"/>
  <c r="U257" i="1" s="1"/>
  <c r="R257" i="1"/>
  <c r="Q257" i="1"/>
  <c r="S257" i="1" s="1"/>
  <c r="T256" i="1"/>
  <c r="U256" i="1" s="1"/>
  <c r="R256" i="1"/>
  <c r="Q256" i="1"/>
  <c r="T255" i="1"/>
  <c r="U255" i="1" s="1"/>
  <c r="R255" i="1"/>
  <c r="Q255" i="1"/>
  <c r="S255" i="1" s="1"/>
  <c r="T254" i="1"/>
  <c r="U254" i="1" s="1"/>
  <c r="R254" i="1"/>
  <c r="Q254" i="1"/>
  <c r="T253" i="1"/>
  <c r="U253" i="1" s="1"/>
  <c r="R253" i="1"/>
  <c r="Q253" i="1"/>
  <c r="T252" i="1"/>
  <c r="U252" i="1" s="1"/>
  <c r="R252" i="1"/>
  <c r="Q252" i="1"/>
  <c r="S252" i="1" s="1"/>
  <c r="T250" i="1"/>
  <c r="U250" i="1" s="1"/>
  <c r="R250" i="1"/>
  <c r="Q250" i="1"/>
  <c r="S250" i="1" s="1"/>
  <c r="T249" i="1"/>
  <c r="U249" i="1" s="1"/>
  <c r="R249" i="1"/>
  <c r="Q249" i="1"/>
  <c r="T248" i="1"/>
  <c r="U248" i="1" s="1"/>
  <c r="R248" i="1"/>
  <c r="Q248" i="1"/>
  <c r="T247" i="1"/>
  <c r="U247" i="1" s="1"/>
  <c r="R247" i="1"/>
  <c r="Q247" i="1"/>
  <c r="S247" i="1" s="1"/>
  <c r="T246" i="1"/>
  <c r="U246" i="1" s="1"/>
  <c r="R246" i="1"/>
  <c r="Q246" i="1"/>
  <c r="S246" i="1" s="1"/>
  <c r="T245" i="1"/>
  <c r="U245" i="1" s="1"/>
  <c r="R245" i="1"/>
  <c r="Q245" i="1"/>
  <c r="T244" i="1"/>
  <c r="U244" i="1" s="1"/>
  <c r="R244" i="1"/>
  <c r="Q244" i="1"/>
  <c r="S244" i="1" s="1"/>
  <c r="T243" i="1"/>
  <c r="U243" i="1" s="1"/>
  <c r="R243" i="1"/>
  <c r="Q243" i="1"/>
  <c r="T242" i="1"/>
  <c r="U242" i="1" s="1"/>
  <c r="R242" i="1"/>
  <c r="Q242" i="1"/>
  <c r="S242" i="1" s="1"/>
  <c r="T241" i="1"/>
  <c r="U241" i="1" s="1"/>
  <c r="R241" i="1"/>
  <c r="Q241" i="1"/>
  <c r="T240" i="1"/>
  <c r="U240" i="1" s="1"/>
  <c r="R240" i="1"/>
  <c r="Q240" i="1"/>
  <c r="S240" i="1" s="1"/>
  <c r="T239" i="1"/>
  <c r="U239" i="1" s="1"/>
  <c r="R239" i="1"/>
  <c r="Q239" i="1"/>
  <c r="T238" i="1"/>
  <c r="U238" i="1" s="1"/>
  <c r="R238" i="1"/>
  <c r="Q238" i="1"/>
  <c r="S238" i="1" s="1"/>
  <c r="T237" i="1"/>
  <c r="U237" i="1" s="1"/>
  <c r="R237" i="1"/>
  <c r="Q237" i="1"/>
  <c r="T236" i="1"/>
  <c r="U236" i="1" s="1"/>
  <c r="R236" i="1"/>
  <c r="Q236" i="1"/>
  <c r="T235" i="1"/>
  <c r="U235" i="1" s="1"/>
  <c r="R235" i="1"/>
  <c r="Q235" i="1"/>
  <c r="S235" i="1" s="1"/>
  <c r="T234" i="1"/>
  <c r="U234" i="1" s="1"/>
  <c r="R234" i="1"/>
  <c r="Q234" i="1"/>
  <c r="S234" i="1" s="1"/>
  <c r="T233" i="1"/>
  <c r="U233" i="1" s="1"/>
  <c r="R233" i="1"/>
  <c r="Q233" i="1"/>
  <c r="T232" i="1"/>
  <c r="U232" i="1" s="1"/>
  <c r="R232" i="1"/>
  <c r="Q232" i="1"/>
  <c r="T231" i="1"/>
  <c r="U231" i="1" s="1"/>
  <c r="R231" i="1"/>
  <c r="Q231" i="1"/>
  <c r="S231" i="1" s="1"/>
  <c r="T230" i="1"/>
  <c r="U230" i="1" s="1"/>
  <c r="R230" i="1"/>
  <c r="Q230" i="1"/>
  <c r="S230" i="1" s="1"/>
  <c r="T229" i="1"/>
  <c r="U229" i="1" s="1"/>
  <c r="R229" i="1"/>
  <c r="Q229" i="1"/>
  <c r="T228" i="1"/>
  <c r="U228" i="1" s="1"/>
  <c r="R228" i="1"/>
  <c r="Q228" i="1"/>
  <c r="S228" i="1" s="1"/>
  <c r="T227" i="1"/>
  <c r="U227" i="1" s="1"/>
  <c r="R227" i="1"/>
  <c r="Q227" i="1"/>
  <c r="T226" i="1"/>
  <c r="U226" i="1" s="1"/>
  <c r="R226" i="1"/>
  <c r="Q226" i="1"/>
  <c r="S226" i="1" s="1"/>
  <c r="T225" i="1"/>
  <c r="U225" i="1" s="1"/>
  <c r="R225" i="1"/>
  <c r="Q225" i="1"/>
  <c r="T224" i="1"/>
  <c r="U224" i="1" s="1"/>
  <c r="R224" i="1"/>
  <c r="Q224" i="1"/>
  <c r="S224" i="1" s="1"/>
  <c r="T223" i="1"/>
  <c r="U223" i="1" s="1"/>
  <c r="R223" i="1"/>
  <c r="Q223" i="1"/>
  <c r="T222" i="1"/>
  <c r="U222" i="1" s="1"/>
  <c r="R222" i="1"/>
  <c r="Q222" i="1"/>
  <c r="S222" i="1" s="1"/>
  <c r="T221" i="1"/>
  <c r="U221" i="1" s="1"/>
  <c r="R221" i="1"/>
  <c r="Q221" i="1"/>
  <c r="T220" i="1"/>
  <c r="U220" i="1" s="1"/>
  <c r="R220" i="1"/>
  <c r="Q220" i="1"/>
  <c r="T219" i="1"/>
  <c r="U219" i="1" s="1"/>
  <c r="R219" i="1"/>
  <c r="Q219" i="1"/>
  <c r="T218" i="1"/>
  <c r="U218" i="1" s="1"/>
  <c r="R218" i="1"/>
  <c r="Q218" i="1"/>
  <c r="S218" i="1" s="1"/>
  <c r="T217" i="1"/>
  <c r="U217" i="1" s="1"/>
  <c r="R217" i="1"/>
  <c r="Q217" i="1"/>
  <c r="T216" i="1"/>
  <c r="U216" i="1" s="1"/>
  <c r="R216" i="1"/>
  <c r="Q216" i="1"/>
  <c r="T215" i="1"/>
  <c r="U215" i="1" s="1"/>
  <c r="R215" i="1"/>
  <c r="Q215" i="1"/>
  <c r="S215" i="1" s="1"/>
  <c r="T214" i="1"/>
  <c r="U214" i="1" s="1"/>
  <c r="R214" i="1"/>
  <c r="Q214" i="1"/>
  <c r="S214" i="1" s="1"/>
  <c r="T213" i="1"/>
  <c r="U213" i="1" s="1"/>
  <c r="R213" i="1"/>
  <c r="Q213" i="1"/>
  <c r="T212" i="1"/>
  <c r="U212" i="1" s="1"/>
  <c r="R212" i="1"/>
  <c r="Q212" i="1"/>
  <c r="S212" i="1" s="1"/>
  <c r="T211" i="1"/>
  <c r="U211" i="1" s="1"/>
  <c r="R211" i="1"/>
  <c r="Q211" i="1"/>
  <c r="T210" i="1"/>
  <c r="U210" i="1" s="1"/>
  <c r="R210" i="1"/>
  <c r="Q210" i="1"/>
  <c r="S210" i="1" s="1"/>
  <c r="T209" i="1"/>
  <c r="U209" i="1" s="1"/>
  <c r="R209" i="1"/>
  <c r="Q209" i="1"/>
  <c r="S209" i="1" s="1"/>
  <c r="T208" i="1"/>
  <c r="U208" i="1" s="1"/>
  <c r="R208" i="1"/>
  <c r="Q208" i="1"/>
  <c r="T207" i="1"/>
  <c r="U207" i="1" s="1"/>
  <c r="R207" i="1"/>
  <c r="Q207" i="1"/>
  <c r="S207" i="1" s="1"/>
  <c r="T206" i="1"/>
  <c r="U206" i="1" s="1"/>
  <c r="R206" i="1"/>
  <c r="Q206" i="1"/>
  <c r="T205" i="1"/>
  <c r="U205" i="1" s="1"/>
  <c r="R205" i="1"/>
  <c r="Q205" i="1"/>
  <c r="S205" i="1" s="1"/>
  <c r="T204" i="1"/>
  <c r="U204" i="1" s="1"/>
  <c r="R204" i="1"/>
  <c r="Q204" i="1"/>
  <c r="T202" i="1"/>
  <c r="U202" i="1" s="1"/>
  <c r="R202" i="1"/>
  <c r="Q202" i="1"/>
  <c r="S202" i="1" s="1"/>
  <c r="T201" i="1"/>
  <c r="U201" i="1" s="1"/>
  <c r="R201" i="1"/>
  <c r="Q201" i="1"/>
  <c r="T200" i="1"/>
  <c r="U200" i="1" s="1"/>
  <c r="R200" i="1"/>
  <c r="Q200" i="1"/>
  <c r="S200" i="1" s="1"/>
  <c r="T199" i="1"/>
  <c r="U199" i="1" s="1"/>
  <c r="R199" i="1"/>
  <c r="Q199" i="1"/>
  <c r="T198" i="1"/>
  <c r="U198" i="1" s="1"/>
  <c r="R198" i="1"/>
  <c r="Q198" i="1"/>
  <c r="T197" i="1"/>
  <c r="U197" i="1" s="1"/>
  <c r="R197" i="1"/>
  <c r="Q197" i="1"/>
  <c r="S197" i="1" s="1"/>
  <c r="T196" i="1"/>
  <c r="U196" i="1" s="1"/>
  <c r="R196" i="1"/>
  <c r="Q196" i="1"/>
  <c r="T195" i="1"/>
  <c r="U195" i="1" s="1"/>
  <c r="R195" i="1"/>
  <c r="Q195" i="1"/>
  <c r="T194" i="1"/>
  <c r="U194" i="1" s="1"/>
  <c r="R194" i="1"/>
  <c r="Q194" i="1"/>
  <c r="T193" i="1"/>
  <c r="U193" i="1" s="1"/>
  <c r="R193" i="1"/>
  <c r="Q193" i="1"/>
  <c r="S193" i="1" s="1"/>
  <c r="T192" i="1"/>
  <c r="U192" i="1" s="1"/>
  <c r="R192" i="1"/>
  <c r="Q192" i="1"/>
  <c r="S192" i="1" s="1"/>
  <c r="T191" i="1"/>
  <c r="U191" i="1" s="1"/>
  <c r="R191" i="1"/>
  <c r="Q191" i="1"/>
  <c r="T190" i="1"/>
  <c r="U190" i="1" s="1"/>
  <c r="R190" i="1"/>
  <c r="Q190" i="1"/>
  <c r="S190" i="1" s="1"/>
  <c r="T189" i="1"/>
  <c r="U189" i="1" s="1"/>
  <c r="R189" i="1"/>
  <c r="Q189" i="1"/>
  <c r="T188" i="1"/>
  <c r="U188" i="1" s="1"/>
  <c r="R188" i="1"/>
  <c r="Q188" i="1"/>
  <c r="S188" i="1" s="1"/>
  <c r="T187" i="1"/>
  <c r="U187" i="1" s="1"/>
  <c r="R187" i="1"/>
  <c r="Q187" i="1"/>
  <c r="T186" i="1"/>
  <c r="U186" i="1" s="1"/>
  <c r="R186" i="1"/>
  <c r="Q186" i="1"/>
  <c r="S186" i="1" s="1"/>
  <c r="T185" i="1"/>
  <c r="U185" i="1" s="1"/>
  <c r="R185" i="1"/>
  <c r="Q185" i="1"/>
  <c r="T184" i="1"/>
  <c r="U184" i="1" s="1"/>
  <c r="R184" i="1"/>
  <c r="Q184" i="1"/>
  <c r="S184" i="1" s="1"/>
  <c r="T183" i="1"/>
  <c r="U183" i="1" s="1"/>
  <c r="R183" i="1"/>
  <c r="Q183" i="1"/>
  <c r="T182" i="1"/>
  <c r="U182" i="1" s="1"/>
  <c r="R182" i="1"/>
  <c r="Q182" i="1"/>
  <c r="T181" i="1"/>
  <c r="U181" i="1" s="1"/>
  <c r="R181" i="1"/>
  <c r="Q181" i="1"/>
  <c r="S181" i="1" s="1"/>
  <c r="T180" i="1"/>
  <c r="U180" i="1" s="1"/>
  <c r="R180" i="1"/>
  <c r="Q180" i="1"/>
  <c r="T179" i="1"/>
  <c r="U179" i="1" s="1"/>
  <c r="R179" i="1"/>
  <c r="Q179" i="1"/>
  <c r="T178" i="1"/>
  <c r="U178" i="1" s="1"/>
  <c r="R178" i="1"/>
  <c r="Q178" i="1"/>
  <c r="T177" i="1"/>
  <c r="U177" i="1" s="1"/>
  <c r="R177" i="1"/>
  <c r="Q177" i="1"/>
  <c r="T176" i="1"/>
  <c r="U176" i="1" s="1"/>
  <c r="R176" i="1"/>
  <c r="Q176" i="1"/>
  <c r="S176" i="1" s="1"/>
  <c r="T175" i="1"/>
  <c r="U175" i="1" s="1"/>
  <c r="R175" i="1"/>
  <c r="Q175" i="1"/>
  <c r="T174" i="1"/>
  <c r="U174" i="1" s="1"/>
  <c r="R174" i="1"/>
  <c r="Q174" i="1"/>
  <c r="S174" i="1" s="1"/>
  <c r="T173" i="1"/>
  <c r="U173" i="1" s="1"/>
  <c r="R173" i="1"/>
  <c r="Q173" i="1"/>
  <c r="T172" i="1"/>
  <c r="U172" i="1" s="1"/>
  <c r="R172" i="1"/>
  <c r="Q172" i="1"/>
  <c r="S172" i="1" s="1"/>
  <c r="T171" i="1"/>
  <c r="U171" i="1" s="1"/>
  <c r="R171" i="1"/>
  <c r="Q171" i="1"/>
  <c r="T170" i="1"/>
  <c r="U170" i="1" s="1"/>
  <c r="R170" i="1"/>
  <c r="Q170" i="1"/>
  <c r="S170" i="1" s="1"/>
  <c r="T169" i="1"/>
  <c r="U169" i="1" s="1"/>
  <c r="R169" i="1"/>
  <c r="Q169" i="1"/>
  <c r="T168" i="1"/>
  <c r="U168" i="1" s="1"/>
  <c r="R168" i="1"/>
  <c r="Q168" i="1"/>
  <c r="S168" i="1" s="1"/>
  <c r="T167" i="1"/>
  <c r="U167" i="1" s="1"/>
  <c r="R167" i="1"/>
  <c r="Q167" i="1"/>
  <c r="T166" i="1"/>
  <c r="U166" i="1" s="1"/>
  <c r="R166" i="1"/>
  <c r="Q166" i="1"/>
  <c r="T165" i="1"/>
  <c r="U165" i="1" s="1"/>
  <c r="R165" i="1"/>
  <c r="Q165" i="1"/>
  <c r="S165" i="1" s="1"/>
  <c r="T164" i="1"/>
  <c r="U164" i="1" s="1"/>
  <c r="R164" i="1"/>
  <c r="Q164" i="1"/>
  <c r="T163" i="1"/>
  <c r="U163" i="1" s="1"/>
  <c r="R163" i="1"/>
  <c r="Q163" i="1"/>
  <c r="T162" i="1"/>
  <c r="U162" i="1" s="1"/>
  <c r="R162" i="1"/>
  <c r="Q162" i="1"/>
  <c r="T161" i="1"/>
  <c r="U161" i="1" s="1"/>
  <c r="R161" i="1"/>
  <c r="Q161" i="1"/>
  <c r="T159" i="1"/>
  <c r="U159" i="1" s="1"/>
  <c r="R159" i="1"/>
  <c r="Q159" i="1"/>
  <c r="S159" i="1" s="1"/>
  <c r="T158" i="1"/>
  <c r="U158" i="1" s="1"/>
  <c r="R158" i="1"/>
  <c r="Q158" i="1"/>
  <c r="T157" i="1"/>
  <c r="U157" i="1" s="1"/>
  <c r="R157" i="1"/>
  <c r="Q157" i="1"/>
  <c r="S157" i="1" s="1"/>
  <c r="T156" i="1"/>
  <c r="U156" i="1" s="1"/>
  <c r="R156" i="1"/>
  <c r="Q156" i="1"/>
  <c r="T155" i="1"/>
  <c r="U155" i="1" s="1"/>
  <c r="R155" i="1"/>
  <c r="Q155" i="1"/>
  <c r="S155" i="1" s="1"/>
  <c r="T154" i="1"/>
  <c r="U154" i="1" s="1"/>
  <c r="R154" i="1"/>
  <c r="Q154" i="1"/>
  <c r="T153" i="1"/>
  <c r="U153" i="1" s="1"/>
  <c r="R153" i="1"/>
  <c r="Q153" i="1"/>
  <c r="S153" i="1" s="1"/>
  <c r="T152" i="1"/>
  <c r="U152" i="1" s="1"/>
  <c r="R152" i="1"/>
  <c r="Q152" i="1"/>
  <c r="T151" i="1"/>
  <c r="U151" i="1" s="1"/>
  <c r="R151" i="1"/>
  <c r="Q151" i="1"/>
  <c r="S151" i="1" s="1"/>
  <c r="T150" i="1"/>
  <c r="U150" i="1" s="1"/>
  <c r="R150" i="1"/>
  <c r="Q150" i="1"/>
  <c r="T149" i="1"/>
  <c r="U149" i="1" s="1"/>
  <c r="R149" i="1"/>
  <c r="Q149" i="1"/>
  <c r="T148" i="1"/>
  <c r="U148" i="1" s="1"/>
  <c r="R148" i="1"/>
  <c r="Q148" i="1"/>
  <c r="S148" i="1" s="1"/>
  <c r="T147" i="1"/>
  <c r="U147" i="1" s="1"/>
  <c r="R147" i="1"/>
  <c r="Q147" i="1"/>
  <c r="T146" i="1"/>
  <c r="U146" i="1" s="1"/>
  <c r="R146" i="1"/>
  <c r="Q146" i="1"/>
  <c r="T145" i="1"/>
  <c r="U145" i="1" s="1"/>
  <c r="R145" i="1"/>
  <c r="Q145" i="1"/>
  <c r="T144" i="1"/>
  <c r="U144" i="1" s="1"/>
  <c r="R144" i="1"/>
  <c r="Q144" i="1"/>
  <c r="S144" i="1" s="1"/>
  <c r="T143" i="1"/>
  <c r="U143" i="1" s="1"/>
  <c r="R143" i="1"/>
  <c r="Q143" i="1"/>
  <c r="T142" i="1"/>
  <c r="U142" i="1" s="1"/>
  <c r="R142" i="1"/>
  <c r="Q142" i="1"/>
  <c r="T141" i="1"/>
  <c r="U141" i="1" s="1"/>
  <c r="R141" i="1"/>
  <c r="Q141" i="1"/>
  <c r="S141" i="1" s="1"/>
  <c r="T140" i="1"/>
  <c r="U140" i="1" s="1"/>
  <c r="R140" i="1"/>
  <c r="Q140" i="1"/>
  <c r="T139" i="1"/>
  <c r="U139" i="1" s="1"/>
  <c r="R139" i="1"/>
  <c r="Q139" i="1"/>
  <c r="S139" i="1" s="1"/>
  <c r="T138" i="1"/>
  <c r="U138" i="1" s="1"/>
  <c r="R138" i="1"/>
  <c r="Q138" i="1"/>
  <c r="T137" i="1"/>
  <c r="U137" i="1" s="1"/>
  <c r="R137" i="1"/>
  <c r="Q137" i="1"/>
  <c r="S137" i="1" s="1"/>
  <c r="T136" i="1"/>
  <c r="U136" i="1" s="1"/>
  <c r="R136" i="1"/>
  <c r="Q136" i="1"/>
  <c r="T135" i="1"/>
  <c r="U135" i="1" s="1"/>
  <c r="R135" i="1"/>
  <c r="Q135" i="1"/>
  <c r="S135" i="1" s="1"/>
  <c r="T134" i="1"/>
  <c r="U134" i="1" s="1"/>
  <c r="R134" i="1"/>
  <c r="Q134" i="1"/>
  <c r="T133" i="1"/>
  <c r="U133" i="1" s="1"/>
  <c r="R133" i="1"/>
  <c r="Q133" i="1"/>
  <c r="T132" i="1"/>
  <c r="U132" i="1" s="1"/>
  <c r="R132" i="1"/>
  <c r="Q132" i="1"/>
  <c r="S132" i="1" s="1"/>
  <c r="T131" i="1"/>
  <c r="U131" i="1" s="1"/>
  <c r="R131" i="1"/>
  <c r="Q131" i="1"/>
  <c r="T130" i="1"/>
  <c r="U130" i="1" s="1"/>
  <c r="R130" i="1"/>
  <c r="Q130" i="1"/>
  <c r="T129" i="1"/>
  <c r="U129" i="1" s="1"/>
  <c r="R129" i="1"/>
  <c r="Q129" i="1"/>
  <c r="T128" i="1"/>
  <c r="U128" i="1" s="1"/>
  <c r="R128" i="1"/>
  <c r="Q128" i="1"/>
  <c r="S128" i="1" s="1"/>
  <c r="T127" i="1"/>
  <c r="U127" i="1" s="1"/>
  <c r="R127" i="1"/>
  <c r="Q127" i="1"/>
  <c r="S127" i="1" s="1"/>
  <c r="T126" i="1"/>
  <c r="U126" i="1" s="1"/>
  <c r="R126" i="1"/>
  <c r="Q126" i="1"/>
  <c r="T125" i="1"/>
  <c r="U125" i="1" s="1"/>
  <c r="R125" i="1"/>
  <c r="Q125" i="1"/>
  <c r="S125" i="1" s="1"/>
  <c r="T124" i="1"/>
  <c r="U124" i="1" s="1"/>
  <c r="R124" i="1"/>
  <c r="Q124" i="1"/>
  <c r="T123" i="1"/>
  <c r="U123" i="1" s="1"/>
  <c r="R123" i="1"/>
  <c r="Q123" i="1"/>
  <c r="S123" i="1" s="1"/>
  <c r="T122" i="1"/>
  <c r="U122" i="1" s="1"/>
  <c r="R122" i="1"/>
  <c r="Q122" i="1"/>
  <c r="T121" i="1"/>
  <c r="U121" i="1" s="1"/>
  <c r="R121" i="1"/>
  <c r="Q121" i="1"/>
  <c r="S121" i="1" s="1"/>
  <c r="T120" i="1"/>
  <c r="U120" i="1" s="1"/>
  <c r="R120" i="1"/>
  <c r="Q120" i="1"/>
  <c r="T119" i="1"/>
  <c r="U119" i="1" s="1"/>
  <c r="R119" i="1"/>
  <c r="Q119" i="1"/>
  <c r="S119" i="1" s="1"/>
  <c r="T118" i="1"/>
  <c r="U118" i="1" s="1"/>
  <c r="R118" i="1"/>
  <c r="Q118" i="1"/>
  <c r="T117" i="1"/>
  <c r="U117" i="1" s="1"/>
  <c r="R117" i="1"/>
  <c r="Q117" i="1"/>
  <c r="T116" i="1"/>
  <c r="U116" i="1" s="1"/>
  <c r="R116" i="1"/>
  <c r="Q116" i="1"/>
  <c r="S116" i="1" s="1"/>
  <c r="T115" i="1"/>
  <c r="U115" i="1" s="1"/>
  <c r="R115" i="1"/>
  <c r="Q115" i="1"/>
  <c r="T114" i="1"/>
  <c r="U114" i="1" s="1"/>
  <c r="R114" i="1"/>
  <c r="Q114" i="1"/>
  <c r="T113" i="1"/>
  <c r="U113" i="1" s="1"/>
  <c r="R113" i="1"/>
  <c r="Q113" i="1"/>
  <c r="T112" i="1"/>
  <c r="U112" i="1" s="1"/>
  <c r="R112" i="1"/>
  <c r="Q112" i="1"/>
  <c r="S112" i="1" s="1"/>
  <c r="T111" i="1"/>
  <c r="U111" i="1" s="1"/>
  <c r="R111" i="1"/>
  <c r="Q111" i="1"/>
  <c r="S111" i="1" s="1"/>
  <c r="T110" i="1"/>
  <c r="U110" i="1" s="1"/>
  <c r="R110" i="1"/>
  <c r="Q110" i="1"/>
  <c r="T109" i="1"/>
  <c r="U109" i="1" s="1"/>
  <c r="R109" i="1"/>
  <c r="Q109" i="1"/>
  <c r="S109" i="1" s="1"/>
  <c r="T108" i="1"/>
  <c r="U108" i="1" s="1"/>
  <c r="R108" i="1"/>
  <c r="Q108" i="1"/>
  <c r="T107" i="1"/>
  <c r="U107" i="1" s="1"/>
  <c r="R107" i="1"/>
  <c r="Q107" i="1"/>
  <c r="S107" i="1" s="1"/>
  <c r="T106" i="1"/>
  <c r="U106" i="1" s="1"/>
  <c r="R106" i="1"/>
  <c r="Q106" i="1"/>
  <c r="T105" i="1"/>
  <c r="U105" i="1" s="1"/>
  <c r="R105" i="1"/>
  <c r="Q105" i="1"/>
  <c r="S105" i="1" s="1"/>
  <c r="T104" i="1"/>
  <c r="U104" i="1" s="1"/>
  <c r="R104" i="1"/>
  <c r="Q104" i="1"/>
  <c r="T103" i="1"/>
  <c r="U103" i="1" s="1"/>
  <c r="R103" i="1"/>
  <c r="Q103" i="1"/>
  <c r="S103" i="1" s="1"/>
  <c r="T102" i="1"/>
  <c r="U102" i="1" s="1"/>
  <c r="R102" i="1"/>
  <c r="Q102" i="1"/>
  <c r="T101" i="1"/>
  <c r="U101" i="1" s="1"/>
  <c r="R101" i="1"/>
  <c r="Q101" i="1"/>
  <c r="T100" i="1"/>
  <c r="U100" i="1" s="1"/>
  <c r="R100" i="1"/>
  <c r="Q100" i="1"/>
  <c r="S100" i="1" s="1"/>
  <c r="T98" i="1"/>
  <c r="U98" i="1" s="1"/>
  <c r="R98" i="1"/>
  <c r="Q98" i="1"/>
  <c r="T97" i="1"/>
  <c r="U97" i="1" s="1"/>
  <c r="R97" i="1"/>
  <c r="Q97" i="1"/>
  <c r="T96" i="1"/>
  <c r="U96" i="1" s="1"/>
  <c r="R96" i="1"/>
  <c r="Q96" i="1"/>
  <c r="T95" i="1"/>
  <c r="U95" i="1" s="1"/>
  <c r="R95" i="1"/>
  <c r="Q95" i="1"/>
  <c r="S95" i="1" s="1"/>
  <c r="T94" i="1"/>
  <c r="U94" i="1" s="1"/>
  <c r="R94" i="1"/>
  <c r="Q94" i="1"/>
  <c r="S94" i="1" s="1"/>
  <c r="T93" i="1"/>
  <c r="U93" i="1" s="1"/>
  <c r="R93" i="1"/>
  <c r="Q93" i="1"/>
  <c r="T92" i="1"/>
  <c r="U92" i="1" s="1"/>
  <c r="R92" i="1"/>
  <c r="Q92" i="1"/>
  <c r="S92" i="1" s="1"/>
  <c r="T91" i="1"/>
  <c r="U91" i="1" s="1"/>
  <c r="R91" i="1"/>
  <c r="Q91" i="1"/>
  <c r="T90" i="1"/>
  <c r="U90" i="1" s="1"/>
  <c r="R90" i="1"/>
  <c r="Q90" i="1"/>
  <c r="S90" i="1" s="1"/>
  <c r="T89" i="1"/>
  <c r="U89" i="1" s="1"/>
  <c r="R89" i="1"/>
  <c r="Q89" i="1"/>
  <c r="T88" i="1"/>
  <c r="U88" i="1" s="1"/>
  <c r="R88" i="1"/>
  <c r="Q88" i="1"/>
  <c r="S88" i="1" s="1"/>
  <c r="T87" i="1"/>
  <c r="U87" i="1" s="1"/>
  <c r="R87" i="1"/>
  <c r="Q87" i="1"/>
  <c r="T86" i="1"/>
  <c r="U86" i="1" s="1"/>
  <c r="R86" i="1"/>
  <c r="Q86" i="1"/>
  <c r="S86" i="1" s="1"/>
  <c r="T85" i="1"/>
  <c r="U85" i="1" s="1"/>
  <c r="R85" i="1"/>
  <c r="Q85" i="1"/>
  <c r="T84" i="1"/>
  <c r="U84" i="1" s="1"/>
  <c r="R84" i="1"/>
  <c r="Q84" i="1"/>
  <c r="T83" i="1"/>
  <c r="U83" i="1" s="1"/>
  <c r="R83" i="1"/>
  <c r="Q83" i="1"/>
  <c r="S83" i="1" s="1"/>
  <c r="T82" i="1"/>
  <c r="U82" i="1" s="1"/>
  <c r="R82" i="1"/>
  <c r="Q82" i="1"/>
  <c r="T81" i="1"/>
  <c r="U81" i="1" s="1"/>
  <c r="R81" i="1"/>
  <c r="Q81" i="1"/>
  <c r="T80" i="1"/>
  <c r="U80" i="1" s="1"/>
  <c r="R80" i="1"/>
  <c r="Q80" i="1"/>
  <c r="T79" i="1"/>
  <c r="U79" i="1" s="1"/>
  <c r="R79" i="1"/>
  <c r="Q79" i="1"/>
  <c r="T78" i="1"/>
  <c r="U78" i="1" s="1"/>
  <c r="R78" i="1"/>
  <c r="Q78" i="1"/>
  <c r="S78" i="1" s="1"/>
  <c r="T77" i="1"/>
  <c r="U77" i="1" s="1"/>
  <c r="R77" i="1"/>
  <c r="Q77" i="1"/>
  <c r="T76" i="1"/>
  <c r="U76" i="1" s="1"/>
  <c r="R76" i="1"/>
  <c r="Q76" i="1"/>
  <c r="S76" i="1" s="1"/>
  <c r="T75" i="1"/>
  <c r="U75" i="1" s="1"/>
  <c r="R75" i="1"/>
  <c r="Q75" i="1"/>
  <c r="T74" i="1"/>
  <c r="U74" i="1" s="1"/>
  <c r="R74" i="1"/>
  <c r="Q74" i="1"/>
  <c r="S74" i="1" s="1"/>
  <c r="T73" i="1"/>
  <c r="U73" i="1" s="1"/>
  <c r="R73" i="1"/>
  <c r="Q73" i="1"/>
  <c r="T72" i="1"/>
  <c r="U72" i="1" s="1"/>
  <c r="R72" i="1"/>
  <c r="Q72" i="1"/>
  <c r="S72" i="1" s="1"/>
  <c r="T71" i="1"/>
  <c r="U71" i="1" s="1"/>
  <c r="R71" i="1"/>
  <c r="Q71" i="1"/>
  <c r="T70" i="1"/>
  <c r="U70" i="1" s="1"/>
  <c r="R70" i="1"/>
  <c r="Q70" i="1"/>
  <c r="S70" i="1" s="1"/>
  <c r="T69" i="1"/>
  <c r="U69" i="1" s="1"/>
  <c r="R69" i="1"/>
  <c r="Q69" i="1"/>
  <c r="T68" i="1"/>
  <c r="U68" i="1" s="1"/>
  <c r="R68" i="1"/>
  <c r="Q68" i="1"/>
  <c r="T67" i="1"/>
  <c r="U67" i="1" s="1"/>
  <c r="R67" i="1"/>
  <c r="Q67" i="1"/>
  <c r="S67" i="1" s="1"/>
  <c r="T66" i="1"/>
  <c r="U66" i="1" s="1"/>
  <c r="R66" i="1"/>
  <c r="Q66" i="1"/>
  <c r="T65" i="1"/>
  <c r="U65" i="1" s="1"/>
  <c r="R65" i="1"/>
  <c r="Q65" i="1"/>
  <c r="T64" i="1"/>
  <c r="U64" i="1" s="1"/>
  <c r="R64" i="1"/>
  <c r="Q64" i="1"/>
  <c r="T63" i="1"/>
  <c r="U63" i="1" s="1"/>
  <c r="R63" i="1"/>
  <c r="Q63" i="1"/>
  <c r="S63" i="1" s="1"/>
  <c r="T62" i="1"/>
  <c r="U62" i="1" s="1"/>
  <c r="R62" i="1"/>
  <c r="Q62" i="1"/>
  <c r="S62" i="1" s="1"/>
  <c r="T61" i="1"/>
  <c r="U61" i="1" s="1"/>
  <c r="R61" i="1"/>
  <c r="Q61" i="1"/>
  <c r="T60" i="1"/>
  <c r="U60" i="1" s="1"/>
  <c r="R60" i="1"/>
  <c r="Q60" i="1"/>
  <c r="S60" i="1" s="1"/>
  <c r="T59" i="1"/>
  <c r="U59" i="1" s="1"/>
  <c r="R59" i="1"/>
  <c r="Q59" i="1"/>
  <c r="T58" i="1"/>
  <c r="U58" i="1" s="1"/>
  <c r="R58" i="1"/>
  <c r="Q58" i="1"/>
  <c r="S58" i="1" s="1"/>
  <c r="T57" i="1"/>
  <c r="U57" i="1" s="1"/>
  <c r="R57" i="1"/>
  <c r="Q57" i="1"/>
  <c r="T56" i="1"/>
  <c r="U56" i="1" s="1"/>
  <c r="R56" i="1"/>
  <c r="Q56" i="1"/>
  <c r="S56" i="1" s="1"/>
  <c r="T55" i="1"/>
  <c r="U55" i="1" s="1"/>
  <c r="R55" i="1"/>
  <c r="Q55" i="1"/>
  <c r="T54" i="1"/>
  <c r="U54" i="1" s="1"/>
  <c r="R54" i="1"/>
  <c r="Q54" i="1"/>
  <c r="S54" i="1" s="1"/>
  <c r="T53" i="1"/>
  <c r="U53" i="1" s="1"/>
  <c r="R53" i="1"/>
  <c r="Q53" i="1"/>
  <c r="T52" i="1"/>
  <c r="U52" i="1" s="1"/>
  <c r="R52" i="1"/>
  <c r="Q52" i="1"/>
  <c r="T51" i="1"/>
  <c r="U51" i="1" s="1"/>
  <c r="R51" i="1"/>
  <c r="Q51" i="1"/>
  <c r="S51" i="1" s="1"/>
  <c r="T50" i="1"/>
  <c r="U50" i="1" s="1"/>
  <c r="R50" i="1"/>
  <c r="Q50" i="1"/>
  <c r="T49" i="1"/>
  <c r="U49" i="1" s="1"/>
  <c r="R49" i="1"/>
  <c r="Q49" i="1"/>
  <c r="T48" i="1"/>
  <c r="U48" i="1" s="1"/>
  <c r="R48" i="1"/>
  <c r="Q48" i="1"/>
  <c r="T47" i="1"/>
  <c r="U47" i="1" s="1"/>
  <c r="R47" i="1"/>
  <c r="Q47" i="1"/>
  <c r="T46" i="1"/>
  <c r="U46" i="1" s="1"/>
  <c r="R46" i="1"/>
  <c r="Q46" i="1"/>
  <c r="S46" i="1" s="1"/>
  <c r="T45" i="1"/>
  <c r="U45" i="1" s="1"/>
  <c r="R45" i="1"/>
  <c r="Q45" i="1"/>
  <c r="T44" i="1"/>
  <c r="U44" i="1" s="1"/>
  <c r="R44" i="1"/>
  <c r="Q44" i="1"/>
  <c r="S44" i="1" s="1"/>
  <c r="T43" i="1"/>
  <c r="U43" i="1" s="1"/>
  <c r="R43" i="1"/>
  <c r="Q43" i="1"/>
  <c r="T42" i="1"/>
  <c r="U42" i="1" s="1"/>
  <c r="R42" i="1"/>
  <c r="Q42" i="1"/>
  <c r="S42" i="1" s="1"/>
  <c r="T41" i="1"/>
  <c r="U41" i="1" s="1"/>
  <c r="R41" i="1"/>
  <c r="Q41" i="1"/>
  <c r="T40" i="1"/>
  <c r="U40" i="1" s="1"/>
  <c r="R40" i="1"/>
  <c r="Q40" i="1"/>
  <c r="S40" i="1" s="1"/>
  <c r="T39" i="1"/>
  <c r="U39" i="1" s="1"/>
  <c r="R39" i="1"/>
  <c r="Q39" i="1"/>
  <c r="T37" i="1"/>
  <c r="U37" i="1" s="1"/>
  <c r="R37" i="1"/>
  <c r="Q37" i="1"/>
  <c r="S37" i="1" s="1"/>
  <c r="T36" i="1"/>
  <c r="U36" i="1" s="1"/>
  <c r="R36" i="1"/>
  <c r="Q36" i="1"/>
  <c r="T35" i="1"/>
  <c r="U35" i="1" s="1"/>
  <c r="R35" i="1"/>
  <c r="Q35" i="1"/>
  <c r="T34" i="1"/>
  <c r="U34" i="1" s="1"/>
  <c r="R34" i="1"/>
  <c r="Q34" i="1"/>
  <c r="S34" i="1" s="1"/>
  <c r="T33" i="1"/>
  <c r="U33" i="1" s="1"/>
  <c r="R33" i="1"/>
  <c r="Q33" i="1"/>
  <c r="T32" i="1"/>
  <c r="U32" i="1" s="1"/>
  <c r="R32" i="1"/>
  <c r="Q32" i="1"/>
  <c r="T31" i="1"/>
  <c r="U31" i="1" s="1"/>
  <c r="R31" i="1"/>
  <c r="Q31" i="1"/>
  <c r="T30" i="1"/>
  <c r="U30" i="1" s="1"/>
  <c r="R30" i="1"/>
  <c r="Q30" i="1"/>
  <c r="S30" i="1" s="1"/>
  <c r="T29" i="1"/>
  <c r="U29" i="1" s="1"/>
  <c r="R29" i="1"/>
  <c r="Q29" i="1"/>
  <c r="S29" i="1" s="1"/>
  <c r="T28" i="1"/>
  <c r="U28" i="1" s="1"/>
  <c r="R28" i="1"/>
  <c r="Q28" i="1"/>
  <c r="T27" i="1"/>
  <c r="U27" i="1" s="1"/>
  <c r="R27" i="1"/>
  <c r="Q27" i="1"/>
  <c r="S27" i="1" s="1"/>
  <c r="T26" i="1"/>
  <c r="U26" i="1" s="1"/>
  <c r="R26" i="1"/>
  <c r="Q26" i="1"/>
  <c r="T25" i="1"/>
  <c r="U25" i="1" s="1"/>
  <c r="R25" i="1"/>
  <c r="Q25" i="1"/>
  <c r="S25" i="1" s="1"/>
  <c r="T24" i="1"/>
  <c r="U24" i="1" s="1"/>
  <c r="R24" i="1"/>
  <c r="Q24" i="1"/>
  <c r="T23" i="1"/>
  <c r="U23" i="1" s="1"/>
  <c r="R23" i="1"/>
  <c r="Q23" i="1"/>
  <c r="S23" i="1" s="1"/>
  <c r="T22" i="1"/>
  <c r="U22" i="1" s="1"/>
  <c r="R22" i="1"/>
  <c r="Q22" i="1"/>
  <c r="T21" i="1"/>
  <c r="U21" i="1" s="1"/>
  <c r="R21" i="1"/>
  <c r="Q21" i="1"/>
  <c r="S21" i="1" s="1"/>
  <c r="T20" i="1"/>
  <c r="U20" i="1" s="1"/>
  <c r="R20" i="1"/>
  <c r="Q20" i="1"/>
  <c r="T19" i="1"/>
  <c r="U19" i="1" s="1"/>
  <c r="R19" i="1"/>
  <c r="Q19" i="1"/>
  <c r="T18" i="1"/>
  <c r="U18" i="1" s="1"/>
  <c r="R18" i="1"/>
  <c r="Q18" i="1"/>
  <c r="S18" i="1" s="1"/>
  <c r="T17" i="1"/>
  <c r="U17" i="1" s="1"/>
  <c r="R17" i="1"/>
  <c r="Q17" i="1"/>
  <c r="T16" i="1"/>
  <c r="U16" i="1" s="1"/>
  <c r="R16" i="1"/>
  <c r="Q16" i="1"/>
  <c r="T15" i="1"/>
  <c r="U15" i="1" s="1"/>
  <c r="R15" i="1"/>
  <c r="Q15" i="1"/>
  <c r="T14" i="1"/>
  <c r="U14" i="1" s="1"/>
  <c r="R14" i="1"/>
  <c r="Q14" i="1"/>
  <c r="S14" i="1" s="1"/>
  <c r="T13" i="1"/>
  <c r="U13" i="1" s="1"/>
  <c r="R13" i="1"/>
  <c r="Q13" i="1"/>
  <c r="S13" i="1" s="1"/>
  <c r="T12" i="1"/>
  <c r="U12" i="1" s="1"/>
  <c r="R12" i="1"/>
  <c r="Q12" i="1"/>
  <c r="T11" i="1"/>
  <c r="U11" i="1" s="1"/>
  <c r="R11" i="1"/>
  <c r="Q11" i="1"/>
  <c r="S11" i="1" s="1"/>
  <c r="T10" i="1"/>
  <c r="U10" i="1" s="1"/>
  <c r="R10" i="1"/>
  <c r="Q10" i="1"/>
  <c r="T9" i="1"/>
  <c r="U9" i="1" s="1"/>
  <c r="R9" i="1"/>
  <c r="Q9" i="1"/>
  <c r="S9" i="1" s="1"/>
  <c r="T8" i="1"/>
  <c r="U8" i="1" s="1"/>
  <c r="R8" i="1"/>
  <c r="Q8" i="1"/>
  <c r="T7" i="1"/>
  <c r="U7" i="1" s="1"/>
  <c r="R7" i="1"/>
  <c r="Q7" i="1"/>
  <c r="S7" i="1" s="1"/>
  <c r="T6" i="1"/>
  <c r="U6" i="1" s="1"/>
  <c r="R6" i="1"/>
  <c r="Q6" i="1"/>
  <c r="T5" i="1"/>
  <c r="U5" i="1" s="1"/>
  <c r="R5" i="1"/>
  <c r="Q5" i="1"/>
  <c r="S5" i="1" s="1"/>
  <c r="T4" i="1"/>
  <c r="U4" i="1" s="1"/>
  <c r="R4" i="1"/>
  <c r="Q4" i="1"/>
  <c r="S17" i="1" l="1"/>
  <c r="S33" i="1"/>
  <c r="S50" i="1"/>
  <c r="S66" i="1"/>
  <c r="S82" i="1"/>
  <c r="S98" i="1"/>
  <c r="S115" i="1"/>
  <c r="S131" i="1"/>
  <c r="S147" i="1"/>
  <c r="S164" i="1"/>
  <c r="S180" i="1"/>
  <c r="S196" i="1"/>
  <c r="S349" i="1"/>
  <c r="S365" i="1"/>
  <c r="S382" i="1"/>
  <c r="S398" i="1"/>
  <c r="S414" i="1"/>
  <c r="S430" i="1"/>
  <c r="S447" i="1"/>
  <c r="S463" i="1"/>
  <c r="S479" i="1"/>
  <c r="S495" i="1"/>
  <c r="S512" i="1"/>
  <c r="S528" i="1"/>
  <c r="S544" i="1"/>
  <c r="S560" i="1"/>
  <c r="S576" i="1"/>
  <c r="S593" i="1"/>
  <c r="S609" i="1"/>
  <c r="S625" i="1"/>
  <c r="S641" i="1"/>
  <c r="S657" i="1"/>
  <c r="S673" i="1"/>
  <c r="S690" i="1"/>
  <c r="S706" i="1"/>
  <c r="S722" i="1"/>
  <c r="S738" i="1"/>
  <c r="S755" i="1"/>
  <c r="S771" i="1"/>
  <c r="S787" i="1"/>
  <c r="S803" i="1"/>
  <c r="S819" i="1"/>
  <c r="S836" i="1"/>
  <c r="S852" i="1"/>
  <c r="S868" i="1"/>
  <c r="S884" i="1"/>
  <c r="S900" i="1"/>
  <c r="S916" i="1"/>
  <c r="S933" i="1"/>
  <c r="S949" i="1"/>
  <c r="S965" i="1"/>
  <c r="S981" i="1"/>
  <c r="S997" i="1"/>
  <c r="S1013" i="1"/>
  <c r="S1030" i="1"/>
  <c r="S1046" i="1"/>
  <c r="S1062" i="1"/>
  <c r="S1078" i="1"/>
  <c r="S1094" i="1"/>
  <c r="S1111" i="1"/>
  <c r="S1127" i="1"/>
  <c r="S1143" i="1"/>
  <c r="S1159" i="1"/>
  <c r="S1175" i="1"/>
  <c r="S1191" i="1"/>
  <c r="S1207" i="1"/>
  <c r="S1224" i="1"/>
  <c r="S1240" i="1"/>
  <c r="S1256" i="1"/>
  <c r="S1272" i="1"/>
  <c r="S1288" i="1"/>
  <c r="S1305" i="1"/>
  <c r="S1321" i="1"/>
  <c r="S1337" i="1"/>
  <c r="S1353" i="1"/>
  <c r="S1369" i="1"/>
  <c r="S1385" i="1"/>
  <c r="S1402" i="1"/>
  <c r="S1418" i="1"/>
  <c r="S1434" i="1"/>
  <c r="S1450" i="1"/>
  <c r="S1466" i="1"/>
  <c r="S1482" i="1"/>
  <c r="S1498" i="1"/>
  <c r="S1514" i="1"/>
  <c r="S1531" i="1"/>
  <c r="S1547" i="1"/>
  <c r="S1563" i="1"/>
  <c r="S1579" i="1"/>
  <c r="S1595" i="1"/>
  <c r="S1611" i="1"/>
  <c r="S1628" i="1"/>
  <c r="S1644" i="1"/>
  <c r="S1660" i="1"/>
  <c r="S1676" i="1"/>
  <c r="S1692" i="1"/>
  <c r="S1708" i="1"/>
  <c r="S12" i="1"/>
  <c r="S28" i="1"/>
  <c r="S45" i="1"/>
  <c r="S61" i="1"/>
  <c r="S77" i="1"/>
  <c r="S93" i="1"/>
  <c r="S110" i="1"/>
  <c r="S126" i="1"/>
  <c r="S142" i="1"/>
  <c r="S158" i="1"/>
  <c r="S175" i="1"/>
  <c r="S191" i="1"/>
  <c r="S208" i="1"/>
  <c r="S213" i="1"/>
  <c r="S229" i="1"/>
  <c r="S245" i="1"/>
  <c r="S262" i="1"/>
  <c r="S278" i="1"/>
  <c r="S294" i="1"/>
  <c r="S311" i="1"/>
  <c r="S327" i="1"/>
  <c r="S344" i="1"/>
  <c r="S219" i="1"/>
  <c r="S19" i="1"/>
  <c r="S35" i="1"/>
  <c r="S52" i="1"/>
  <c r="S68" i="1"/>
  <c r="S84" i="1"/>
  <c r="S101" i="1"/>
  <c r="S117" i="1"/>
  <c r="S133" i="1"/>
  <c r="S149" i="1"/>
  <c r="S166" i="1"/>
  <c r="S182" i="1"/>
  <c r="S198" i="1"/>
  <c r="S220" i="1"/>
  <c r="S236" i="1"/>
  <c r="S253" i="1"/>
  <c r="S269" i="1"/>
  <c r="S285" i="1"/>
  <c r="S302" i="1"/>
  <c r="S318" i="1"/>
  <c r="S334" i="1"/>
  <c r="S351" i="1"/>
  <c r="S360" i="1"/>
  <c r="S377" i="1"/>
  <c r="S393" i="1"/>
  <c r="S409" i="1"/>
  <c r="S425" i="1"/>
  <c r="S441" i="1"/>
  <c r="S458" i="1"/>
  <c r="S474" i="1"/>
  <c r="S490" i="1"/>
  <c r="S506" i="1"/>
  <c r="S523" i="1"/>
  <c r="S539" i="1"/>
  <c r="S555" i="1"/>
  <c r="S571" i="1"/>
  <c r="S587" i="1"/>
  <c r="S604" i="1"/>
  <c r="S620" i="1"/>
  <c r="S636" i="1"/>
  <c r="S652" i="1"/>
  <c r="S668" i="1"/>
  <c r="S685" i="1"/>
  <c r="S701" i="1"/>
  <c r="S717" i="1"/>
  <c r="S733" i="1"/>
  <c r="S750" i="1"/>
  <c r="S766" i="1"/>
  <c r="S782" i="1"/>
  <c r="S798" i="1"/>
  <c r="S814" i="1"/>
  <c r="S831" i="1"/>
  <c r="S847" i="1"/>
  <c r="S863" i="1"/>
  <c r="S879" i="1"/>
  <c r="S895" i="1"/>
  <c r="S911" i="1"/>
  <c r="S927" i="1"/>
  <c r="S944" i="1"/>
  <c r="S960" i="1"/>
  <c r="S976" i="1"/>
  <c r="S992" i="1"/>
  <c r="S1008" i="1"/>
  <c r="S1025" i="1"/>
  <c r="S1041" i="1"/>
  <c r="S1057" i="1"/>
  <c r="S1073" i="1"/>
  <c r="S1089" i="1"/>
  <c r="S1105" i="1"/>
  <c r="S1122" i="1"/>
  <c r="S1138" i="1"/>
  <c r="S1154" i="1"/>
  <c r="S1170" i="1"/>
  <c r="S1186" i="1"/>
  <c r="S1202" i="1"/>
  <c r="S1218" i="1"/>
  <c r="S1235" i="1"/>
  <c r="S1251" i="1"/>
  <c r="S1267" i="1"/>
  <c r="S1283" i="1"/>
  <c r="S1299" i="1"/>
  <c r="S1316" i="1"/>
  <c r="S1332" i="1"/>
  <c r="S1348" i="1"/>
  <c r="S1364" i="1"/>
  <c r="S1380" i="1"/>
  <c r="S1396" i="1"/>
  <c r="S1413" i="1"/>
  <c r="S1429" i="1"/>
  <c r="S1445" i="1"/>
  <c r="S1461" i="1"/>
  <c r="S1477" i="1"/>
  <c r="S1493" i="1"/>
  <c r="S1509" i="1"/>
  <c r="S1525" i="1"/>
  <c r="S1542" i="1"/>
  <c r="S1558" i="1"/>
  <c r="S1574" i="1"/>
  <c r="S1590" i="1"/>
  <c r="S1606" i="1"/>
  <c r="S1622" i="1"/>
  <c r="S1639" i="1"/>
  <c r="S1655" i="1"/>
  <c r="S1671" i="1"/>
  <c r="S1687" i="1"/>
  <c r="S1703" i="1"/>
  <c r="S1719" i="1"/>
  <c r="S367" i="1"/>
  <c r="S384" i="1"/>
  <c r="S400" i="1"/>
  <c r="S416" i="1"/>
  <c r="S432" i="1"/>
  <c r="S449" i="1"/>
  <c r="S465" i="1"/>
  <c r="S481" i="1"/>
  <c r="S497" i="1"/>
  <c r="S514" i="1"/>
  <c r="S530" i="1"/>
  <c r="S546" i="1"/>
  <c r="S562" i="1"/>
  <c r="S578" i="1"/>
  <c r="S595" i="1"/>
  <c r="S611" i="1"/>
  <c r="S627" i="1"/>
  <c r="S643" i="1"/>
  <c r="S659" i="1"/>
  <c r="S675" i="1"/>
  <c r="S692" i="1"/>
  <c r="S708" i="1"/>
  <c r="S724" i="1"/>
  <c r="S740" i="1"/>
  <c r="S1161" i="1"/>
  <c r="S1177" i="1"/>
  <c r="S1193" i="1"/>
  <c r="S1209" i="1"/>
  <c r="S1226" i="1"/>
  <c r="S1242" i="1"/>
  <c r="S1258" i="1"/>
  <c r="S1274" i="1"/>
  <c r="S1290" i="1"/>
  <c r="S1307" i="1"/>
  <c r="S1323" i="1"/>
  <c r="S1339" i="1"/>
  <c r="S1355" i="1"/>
  <c r="S1371" i="1"/>
  <c r="S1387" i="1"/>
  <c r="S1404" i="1"/>
  <c r="S1420" i="1"/>
  <c r="S1436" i="1"/>
  <c r="S1452" i="1"/>
  <c r="S1468" i="1"/>
  <c r="S1484" i="1"/>
  <c r="S1500" i="1"/>
  <c r="S1516" i="1"/>
  <c r="S1533" i="1"/>
  <c r="S1549" i="1"/>
  <c r="S1565" i="1"/>
  <c r="S1581" i="1"/>
  <c r="S1597" i="1"/>
  <c r="S143" i="1"/>
  <c r="S361" i="1"/>
  <c r="S410" i="1"/>
  <c r="S47" i="1"/>
  <c r="S79" i="1"/>
  <c r="S161" i="1"/>
  <c r="S177" i="1"/>
  <c r="S264" i="1"/>
  <c r="S280" i="1"/>
  <c r="S296" i="1"/>
  <c r="S313" i="1"/>
  <c r="S329" i="1"/>
  <c r="S443" i="1"/>
  <c r="S568" i="1"/>
  <c r="S714" i="1"/>
  <c r="S1723" i="1"/>
  <c r="S1724" i="1"/>
  <c r="S1451" i="1"/>
  <c r="S8" i="1"/>
  <c r="S24" i="1"/>
  <c r="S41" i="1"/>
  <c r="S57" i="1"/>
  <c r="S73" i="1"/>
  <c r="S89" i="1"/>
  <c r="S106" i="1"/>
  <c r="S122" i="1"/>
  <c r="S138" i="1"/>
  <c r="S154" i="1"/>
  <c r="S171" i="1"/>
  <c r="S187" i="1"/>
  <c r="S204" i="1"/>
  <c r="S225" i="1"/>
  <c r="S241" i="1"/>
  <c r="S258" i="1"/>
  <c r="S10" i="1"/>
  <c r="S26" i="1"/>
  <c r="S43" i="1"/>
  <c r="S59" i="1"/>
  <c r="S75" i="1"/>
  <c r="S91" i="1"/>
  <c r="S108" i="1"/>
  <c r="S124" i="1"/>
  <c r="S140" i="1"/>
  <c r="S156" i="1"/>
  <c r="S173" i="1"/>
  <c r="S189" i="1"/>
  <c r="S206" i="1"/>
  <c r="S211" i="1"/>
  <c r="S227" i="1"/>
  <c r="S274" i="1"/>
  <c r="S290" i="1"/>
  <c r="S307" i="1"/>
  <c r="S323" i="1"/>
  <c r="S340" i="1"/>
  <c r="S356" i="1"/>
  <c r="S372" i="1"/>
  <c r="S389" i="1"/>
  <c r="S405" i="1"/>
  <c r="S421" i="1"/>
  <c r="S437" i="1"/>
  <c r="S454" i="1"/>
  <c r="S470" i="1"/>
  <c r="S486" i="1"/>
  <c r="S502" i="1"/>
  <c r="S519" i="1"/>
  <c r="S535" i="1"/>
  <c r="S551" i="1"/>
  <c r="S567" i="1"/>
  <c r="S583" i="1"/>
  <c r="S600" i="1"/>
  <c r="S616" i="1"/>
  <c r="S632" i="1"/>
  <c r="S648" i="1"/>
  <c r="S664" i="1"/>
  <c r="S681" i="1"/>
  <c r="S697" i="1"/>
  <c r="S713" i="1"/>
  <c r="S729" i="1"/>
  <c r="S746" i="1"/>
  <c r="S762" i="1"/>
  <c r="S778" i="1"/>
  <c r="S794" i="1"/>
  <c r="S810" i="1"/>
  <c r="S827" i="1"/>
  <c r="S843" i="1"/>
  <c r="S859" i="1"/>
  <c r="S875" i="1"/>
  <c r="S891" i="1"/>
  <c r="S907" i="1"/>
  <c r="S923" i="1"/>
  <c r="S940" i="1"/>
  <c r="S956" i="1"/>
  <c r="S972" i="1"/>
  <c r="S988" i="1"/>
  <c r="S1004" i="1"/>
  <c r="S1020" i="1"/>
  <c r="S1037" i="1"/>
  <c r="S1053" i="1"/>
  <c r="S1069" i="1"/>
  <c r="S1085" i="1"/>
  <c r="S1101" i="1"/>
  <c r="S1118" i="1"/>
  <c r="S1134" i="1"/>
  <c r="S1150" i="1"/>
  <c r="S1166" i="1"/>
  <c r="S1182" i="1"/>
  <c r="S1198" i="1"/>
  <c r="S1214" i="1"/>
  <c r="S1231" i="1"/>
  <c r="S1247" i="1"/>
  <c r="S1263" i="1"/>
  <c r="S1279" i="1"/>
  <c r="S1295" i="1"/>
  <c r="S1312" i="1"/>
  <c r="S1328" i="1"/>
  <c r="S1344" i="1"/>
  <c r="S1360" i="1"/>
  <c r="S1376" i="1"/>
  <c r="S1392" i="1"/>
  <c r="S1409" i="1"/>
  <c r="S1425" i="1"/>
  <c r="S1441" i="1"/>
  <c r="S1457" i="1"/>
  <c r="S1473" i="1"/>
  <c r="S1489" i="1"/>
  <c r="S1505" i="1"/>
  <c r="S1521" i="1"/>
  <c r="S1538" i="1"/>
  <c r="S1554" i="1"/>
  <c r="S1570" i="1"/>
  <c r="S1586" i="1"/>
  <c r="S1602" i="1"/>
  <c r="S1618" i="1"/>
  <c r="S1635" i="1"/>
  <c r="S833" i="1"/>
  <c r="S849" i="1"/>
  <c r="S865" i="1"/>
  <c r="S881" i="1"/>
  <c r="S897" i="1"/>
  <c r="S913" i="1"/>
  <c r="S929" i="1"/>
  <c r="S946" i="1"/>
  <c r="S962" i="1"/>
  <c r="S978" i="1"/>
  <c r="S994" i="1"/>
  <c r="S1010" i="1"/>
  <c r="S1027" i="1"/>
  <c r="S1043" i="1"/>
  <c r="S1059" i="1"/>
  <c r="S1075" i="1"/>
  <c r="S1091" i="1"/>
  <c r="S1107" i="1"/>
  <c r="S1124" i="1"/>
  <c r="S1140" i="1"/>
  <c r="S1156" i="1"/>
  <c r="S1172" i="1"/>
  <c r="S1188" i="1"/>
  <c r="S1204" i="1"/>
  <c r="S1221" i="1"/>
  <c r="S1237" i="1"/>
  <c r="S1253" i="1"/>
  <c r="S1269" i="1"/>
  <c r="S1285" i="1"/>
  <c r="S1301" i="1"/>
  <c r="S1318" i="1"/>
  <c r="S1657" i="1"/>
  <c r="S1673" i="1"/>
  <c r="S1689" i="1"/>
  <c r="S1705" i="1"/>
  <c r="S1721" i="1"/>
  <c r="S461" i="1"/>
  <c r="S477" i="1"/>
  <c r="S493" i="1"/>
  <c r="S510" i="1"/>
  <c r="S526" i="1"/>
  <c r="S542" i="1"/>
  <c r="S558" i="1"/>
  <c r="S574" i="1"/>
  <c r="S591" i="1"/>
  <c r="S607" i="1"/>
  <c r="S623" i="1"/>
  <c r="S639" i="1"/>
  <c r="S655" i="1"/>
  <c r="S671" i="1"/>
  <c r="S688" i="1"/>
  <c r="S704" i="1"/>
  <c r="S720" i="1"/>
  <c r="S736" i="1"/>
  <c r="S243" i="1"/>
  <c r="S260" i="1"/>
  <c r="S276" i="1"/>
  <c r="S292" i="1"/>
  <c r="S309" i="1"/>
  <c r="S325" i="1"/>
  <c r="S342" i="1"/>
  <c r="S358" i="1"/>
  <c r="S391" i="1"/>
  <c r="S407" i="1"/>
  <c r="S423" i="1"/>
  <c r="S439" i="1"/>
  <c r="S748" i="1"/>
  <c r="S764" i="1"/>
  <c r="S780" i="1"/>
  <c r="S796" i="1"/>
  <c r="S812" i="1"/>
  <c r="S829" i="1"/>
  <c r="S845" i="1"/>
  <c r="S861" i="1"/>
  <c r="S877" i="1"/>
  <c r="S893" i="1"/>
  <c r="S909" i="1"/>
  <c r="S925" i="1"/>
  <c r="S942" i="1"/>
  <c r="S958" i="1"/>
  <c r="S974" i="1"/>
  <c r="S990" i="1"/>
  <c r="S1006" i="1"/>
  <c r="S1022" i="1"/>
  <c r="S1039" i="1"/>
  <c r="S1055" i="1"/>
  <c r="S1071" i="1"/>
  <c r="S1087" i="1"/>
  <c r="S1103" i="1"/>
  <c r="S1120" i="1"/>
  <c r="S1136" i="1"/>
  <c r="S1152" i="1"/>
  <c r="S1168" i="1"/>
  <c r="S1184" i="1"/>
  <c r="S1200" i="1"/>
  <c r="S1216" i="1"/>
  <c r="S1233" i="1"/>
  <c r="S1249" i="1"/>
  <c r="S1265" i="1"/>
  <c r="S1281" i="1"/>
  <c r="S1297" i="1"/>
  <c r="S1314" i="1"/>
  <c r="S1330" i="1"/>
  <c r="S1346" i="1"/>
  <c r="S1362" i="1"/>
  <c r="S1378" i="1"/>
  <c r="S1394" i="1"/>
  <c r="S1411" i="1"/>
  <c r="S1427" i="1"/>
  <c r="S1443" i="1"/>
  <c r="S1459" i="1"/>
  <c r="S1475" i="1"/>
  <c r="S1491" i="1"/>
  <c r="S1507" i="1"/>
  <c r="S1523" i="1"/>
  <c r="S1540" i="1"/>
  <c r="S1556" i="1"/>
  <c r="S1572" i="1"/>
  <c r="S1588" i="1"/>
  <c r="S1604" i="1"/>
  <c r="S4" i="1"/>
  <c r="S20" i="1"/>
  <c r="S36" i="1"/>
  <c r="S53" i="1"/>
  <c r="S69" i="1"/>
  <c r="S85" i="1"/>
  <c r="S102" i="1"/>
  <c r="S118" i="1"/>
  <c r="S134" i="1"/>
  <c r="S150" i="1"/>
  <c r="S167" i="1"/>
  <c r="S183" i="1"/>
  <c r="S199" i="1"/>
  <c r="S221" i="1"/>
  <c r="S237" i="1"/>
  <c r="S254" i="1"/>
  <c r="S270" i="1"/>
  <c r="S286" i="1"/>
  <c r="S303" i="1"/>
  <c r="S319" i="1"/>
  <c r="S336" i="1"/>
  <c r="S352" i="1"/>
  <c r="S368" i="1"/>
  <c r="S390" i="1"/>
  <c r="S406" i="1"/>
  <c r="S422" i="1"/>
  <c r="S438" i="1"/>
  <c r="S460" i="1"/>
  <c r="S476" i="1"/>
  <c r="S15" i="1"/>
  <c r="S31" i="1"/>
  <c r="S48" i="1"/>
  <c r="S64" i="1"/>
  <c r="S80" i="1"/>
  <c r="S96" i="1"/>
  <c r="S113" i="1"/>
  <c r="S129" i="1"/>
  <c r="S145" i="1"/>
  <c r="S162" i="1"/>
  <c r="S178" i="1"/>
  <c r="S194" i="1"/>
  <c r="S216" i="1"/>
  <c r="S232" i="1"/>
  <c r="S248" i="1"/>
  <c r="S265" i="1"/>
  <c r="S281" i="1"/>
  <c r="S297" i="1"/>
  <c r="S314" i="1"/>
  <c r="S330" i="1"/>
  <c r="S347" i="1"/>
  <c r="S363" i="1"/>
  <c r="S16" i="1"/>
  <c r="S32" i="1"/>
  <c r="S49" i="1"/>
  <c r="S65" i="1"/>
  <c r="S81" i="1"/>
  <c r="S97" i="1"/>
  <c r="S114" i="1"/>
  <c r="S130" i="1"/>
  <c r="S146" i="1"/>
  <c r="S163" i="1"/>
  <c r="S179" i="1"/>
  <c r="S195" i="1"/>
  <c r="S217" i="1"/>
  <c r="S233" i="1"/>
  <c r="S249" i="1"/>
  <c r="S266" i="1"/>
  <c r="S282" i="1"/>
  <c r="S298" i="1"/>
  <c r="S315" i="1"/>
  <c r="S331" i="1"/>
  <c r="S348" i="1"/>
  <c r="S364" i="1"/>
  <c r="S381" i="1"/>
  <c r="S386" i="1"/>
  <c r="S402" i="1"/>
  <c r="S418" i="1"/>
  <c r="S434" i="1"/>
  <c r="S456" i="1"/>
  <c r="S472" i="1"/>
  <c r="S488" i="1"/>
  <c r="S504" i="1"/>
  <c r="S521" i="1"/>
  <c r="S537" i="1"/>
  <c r="S553" i="1"/>
  <c r="S569" i="1"/>
  <c r="S585" i="1"/>
  <c r="S602" i="1"/>
  <c r="S618" i="1"/>
  <c r="S634" i="1"/>
  <c r="S650" i="1"/>
  <c r="S666" i="1"/>
  <c r="S683" i="1"/>
  <c r="S699" i="1"/>
  <c r="S715" i="1"/>
  <c r="S731" i="1"/>
  <c r="S753" i="1"/>
  <c r="S769" i="1"/>
  <c r="S785" i="1"/>
  <c r="S801" i="1"/>
  <c r="S817" i="1"/>
  <c r="S834" i="1"/>
  <c r="S850" i="1"/>
  <c r="S866" i="1"/>
  <c r="S882" i="1"/>
  <c r="S898" i="1"/>
  <c r="S914" i="1"/>
  <c r="S930" i="1"/>
  <c r="S947" i="1"/>
  <c r="S963" i="1"/>
  <c r="S979" i="1"/>
  <c r="S995" i="1"/>
  <c r="S1011" i="1"/>
  <c r="S1028" i="1"/>
  <c r="S1044" i="1"/>
  <c r="S1060" i="1"/>
  <c r="S1076" i="1"/>
  <c r="S1092" i="1"/>
  <c r="S1108" i="1"/>
  <c r="S1125" i="1"/>
  <c r="S1141" i="1"/>
  <c r="S1157" i="1"/>
  <c r="S1173" i="1"/>
  <c r="S1189" i="1"/>
  <c r="S1205" i="1"/>
  <c r="S1222" i="1"/>
  <c r="S1238" i="1"/>
  <c r="S1254" i="1"/>
  <c r="S1270" i="1"/>
  <c r="S1286" i="1"/>
  <c r="S1302" i="1"/>
  <c r="S1319" i="1"/>
  <c r="S1335" i="1"/>
  <c r="S1351" i="1"/>
  <c r="S1367" i="1"/>
  <c r="S1383" i="1"/>
  <c r="S1399" i="1"/>
  <c r="S1416" i="1"/>
  <c r="S1432" i="1"/>
  <c r="S1448" i="1"/>
  <c r="S1464" i="1"/>
  <c r="S1480" i="1"/>
  <c r="S1496" i="1"/>
  <c r="S1512" i="1"/>
  <c r="S1529" i="1"/>
  <c r="S1545" i="1"/>
  <c r="S1561" i="1"/>
  <c r="S1577" i="1"/>
  <c r="S1593" i="1"/>
  <c r="S1609" i="1"/>
  <c r="S1614" i="1"/>
  <c r="S1631" i="1"/>
  <c r="S1647" i="1"/>
  <c r="S1663" i="1"/>
  <c r="S1679" i="1"/>
  <c r="S6" i="1"/>
  <c r="S22" i="1"/>
  <c r="S39" i="1"/>
  <c r="S55" i="1"/>
  <c r="S71" i="1"/>
  <c r="S87" i="1"/>
  <c r="S104" i="1"/>
  <c r="S120" i="1"/>
  <c r="S136" i="1"/>
  <c r="S152" i="1"/>
  <c r="S169" i="1"/>
  <c r="S185" i="1"/>
  <c r="S201" i="1"/>
  <c r="S223" i="1"/>
  <c r="S239" i="1"/>
  <c r="S256" i="1"/>
  <c r="S272" i="1"/>
  <c r="S288" i="1"/>
  <c r="S305" i="1"/>
  <c r="S321" i="1"/>
  <c r="S338" i="1"/>
  <c r="S354" i="1"/>
  <c r="S370" i="1"/>
  <c r="S392" i="1"/>
  <c r="S408" i="1"/>
  <c r="S424" i="1"/>
  <c r="S440" i="1"/>
  <c r="S462" i="1"/>
  <c r="S478" i="1"/>
  <c r="S494" i="1"/>
  <c r="S511" i="1"/>
  <c r="S527" i="1"/>
  <c r="S543" i="1"/>
  <c r="S559" i="1"/>
  <c r="S575" i="1"/>
  <c r="S592" i="1"/>
  <c r="S608" i="1"/>
  <c r="S624" i="1"/>
  <c r="S640" i="1"/>
  <c r="S656" i="1"/>
  <c r="S672" i="1"/>
  <c r="S689" i="1"/>
  <c r="S705" i="1"/>
  <c r="S721" i="1"/>
  <c r="S737" i="1"/>
  <c r="S759" i="1"/>
  <c r="S775" i="1"/>
  <c r="S791" i="1"/>
  <c r="S807" i="1"/>
  <c r="S824" i="1"/>
  <c r="S840" i="1"/>
  <c r="S856" i="1"/>
  <c r="S872" i="1"/>
  <c r="S888" i="1"/>
  <c r="S904" i="1"/>
  <c r="S920" i="1"/>
  <c r="S937" i="1"/>
  <c r="S953" i="1"/>
  <c r="S969" i="1"/>
  <c r="S985" i="1"/>
  <c r="S1001" i="1"/>
  <c r="S1017" i="1"/>
  <c r="S1034" i="1"/>
  <c r="S1050" i="1"/>
  <c r="S1066" i="1"/>
  <c r="S1082" i="1"/>
  <c r="S1098" i="1"/>
  <c r="S1115" i="1"/>
  <c r="S1131" i="1"/>
  <c r="S1147" i="1"/>
  <c r="S1163" i="1"/>
  <c r="S1179" i="1"/>
  <c r="S1195" i="1"/>
  <c r="S1211" i="1"/>
  <c r="S1228" i="1"/>
  <c r="S1244" i="1"/>
  <c r="S1260" i="1"/>
  <c r="S1276" i="1"/>
  <c r="S1292" i="1"/>
  <c r="S1309" i="1"/>
  <c r="S1325" i="1"/>
  <c r="S1341" i="1"/>
  <c r="S1357" i="1"/>
  <c r="S1373" i="1"/>
  <c r="S1389" i="1"/>
  <c r="S1406" i="1"/>
  <c r="S1422" i="1"/>
  <c r="S1438" i="1"/>
  <c r="S1454" i="1"/>
  <c r="S1470" i="1"/>
  <c r="S1486" i="1"/>
  <c r="S1502" i="1"/>
  <c r="S1518" i="1"/>
  <c r="S1535" i="1"/>
  <c r="S1551" i="1"/>
  <c r="S1567" i="1"/>
  <c r="S1583" i="1"/>
  <c r="S1599" i="1"/>
  <c r="S1620" i="1"/>
  <c r="S1637" i="1"/>
  <c r="S1653" i="1"/>
  <c r="S1669" i="1"/>
  <c r="S1685" i="1"/>
  <c r="S1701" i="1"/>
  <c r="S1717" i="1"/>
  <c r="S492" i="1"/>
  <c r="S508" i="1"/>
  <c r="S525" i="1"/>
  <c r="S541" i="1"/>
  <c r="S557" i="1"/>
  <c r="S573" i="1"/>
  <c r="S590" i="1"/>
  <c r="S606" i="1"/>
  <c r="S622" i="1"/>
  <c r="S638" i="1"/>
  <c r="S654" i="1"/>
  <c r="S670" i="1"/>
  <c r="S687" i="1"/>
  <c r="S703" i="1"/>
  <c r="S719" i="1"/>
  <c r="S735" i="1"/>
  <c r="S757" i="1"/>
  <c r="S773" i="1"/>
  <c r="S789" i="1"/>
  <c r="S805" i="1"/>
  <c r="S821" i="1"/>
  <c r="S838" i="1"/>
  <c r="S854" i="1"/>
  <c r="S870" i="1"/>
  <c r="S886" i="1"/>
  <c r="S902" i="1"/>
  <c r="S918" i="1"/>
  <c r="S935" i="1"/>
  <c r="S951" i="1"/>
  <c r="S967" i="1"/>
  <c r="S983" i="1"/>
  <c r="S999" i="1"/>
  <c r="S1015" i="1"/>
  <c r="S1032" i="1"/>
  <c r="S1048" i="1"/>
  <c r="S1064" i="1"/>
  <c r="S1080" i="1"/>
  <c r="S1096" i="1"/>
  <c r="S1113" i="1"/>
  <c r="S1129" i="1"/>
  <c r="S1145" i="1"/>
  <c r="S1334" i="1"/>
  <c r="S1350" i="1"/>
  <c r="S1366" i="1"/>
  <c r="S1382" i="1"/>
  <c r="S1398" i="1"/>
  <c r="S1415" i="1"/>
  <c r="S1431" i="1"/>
  <c r="S1447" i="1"/>
  <c r="S1463" i="1"/>
  <c r="S1479" i="1"/>
  <c r="S1495" i="1"/>
  <c r="S1511" i="1"/>
  <c r="S1528" i="1"/>
  <c r="S1544" i="1"/>
  <c r="S1560" i="1"/>
  <c r="S1576" i="1"/>
  <c r="S1592" i="1"/>
  <c r="S1608" i="1"/>
  <c r="S1613" i="1"/>
  <c r="S1630" i="1"/>
  <c r="S1651" i="1"/>
  <c r="S1667" i="1"/>
  <c r="S1683" i="1"/>
  <c r="S1699" i="1"/>
  <c r="S1715" i="1"/>
  <c r="S374" i="1"/>
  <c r="S396" i="1"/>
  <c r="S412" i="1"/>
  <c r="S428" i="1"/>
  <c r="S445" i="1"/>
  <c r="S450" i="1"/>
  <c r="S466" i="1"/>
  <c r="S482" i="1"/>
  <c r="S498" i="1"/>
  <c r="S515" i="1"/>
  <c r="S531" i="1"/>
  <c r="S547" i="1"/>
  <c r="S563" i="1"/>
  <c r="S579" i="1"/>
  <c r="S596" i="1"/>
  <c r="S612" i="1"/>
  <c r="S628" i="1"/>
  <c r="S644" i="1"/>
  <c r="S660" i="1"/>
  <c r="S676" i="1"/>
  <c r="S693" i="1"/>
  <c r="S709" i="1"/>
  <c r="S725" i="1"/>
  <c r="S741" i="1"/>
  <c r="S763" i="1"/>
  <c r="S779" i="1"/>
  <c r="S795" i="1"/>
  <c r="S811" i="1"/>
  <c r="S828" i="1"/>
  <c r="S844" i="1"/>
  <c r="S860" i="1"/>
  <c r="S876" i="1"/>
  <c r="S892" i="1"/>
  <c r="S908" i="1"/>
  <c r="S924" i="1"/>
  <c r="S941" i="1"/>
  <c r="S957" i="1"/>
  <c r="S973" i="1"/>
  <c r="S989" i="1"/>
  <c r="S1005" i="1"/>
  <c r="S1021" i="1"/>
  <c r="S1038" i="1"/>
  <c r="S1054" i="1"/>
  <c r="S1070" i="1"/>
  <c r="S1086" i="1"/>
  <c r="S1102" i="1"/>
  <c r="S1119" i="1"/>
  <c r="S1135" i="1"/>
  <c r="S1151" i="1"/>
  <c r="S1167" i="1"/>
  <c r="S1183" i="1"/>
  <c r="S1199" i="1"/>
  <c r="S1215" i="1"/>
  <c r="S1232" i="1"/>
  <c r="S1248" i="1"/>
  <c r="S1264" i="1"/>
  <c r="S1280" i="1"/>
  <c r="S1296" i="1"/>
  <c r="S1313" i="1"/>
  <c r="S1329" i="1"/>
  <c r="S1345" i="1"/>
  <c r="S1361" i="1"/>
  <c r="S1377" i="1"/>
  <c r="S1393" i="1"/>
  <c r="S1410" i="1"/>
  <c r="S1426" i="1"/>
  <c r="S1442" i="1"/>
  <c r="S1458" i="1"/>
  <c r="S1474" i="1"/>
  <c r="S1490" i="1"/>
  <c r="S1506" i="1"/>
  <c r="S1522" i="1"/>
  <c r="S1539" i="1"/>
  <c r="S1555" i="1"/>
  <c r="S1571" i="1"/>
  <c r="S1587" i="1"/>
  <c r="S1603" i="1"/>
  <c r="S1624" i="1"/>
  <c r="S1641" i="1"/>
  <c r="S1646" i="1"/>
  <c r="S1662" i="1"/>
  <c r="S1678" i="1"/>
  <c r="S1694" i="1"/>
  <c r="S1710" i="1"/>
  <c r="S1726" i="1"/>
</calcChain>
</file>

<file path=xl/sharedStrings.xml><?xml version="1.0" encoding="utf-8"?>
<sst xmlns="http://schemas.openxmlformats.org/spreadsheetml/2006/main" count="2023" uniqueCount="1890">
  <si>
    <t>Spot</t>
    <phoneticPr fontId="3" type="noConversion"/>
  </si>
  <si>
    <t>Th</t>
  </si>
  <si>
    <t>U</t>
  </si>
  <si>
    <t>Th/U</t>
  </si>
  <si>
    <r>
      <t>207</t>
    </r>
    <r>
      <rPr>
        <b/>
        <sz val="11"/>
        <color theme="1"/>
        <rFont val="Timess New Roman"/>
        <family val="1"/>
      </rPr>
      <t>Pb/</t>
    </r>
    <r>
      <rPr>
        <b/>
        <vertAlign val="superscript"/>
        <sz val="11"/>
        <color theme="1"/>
        <rFont val="Timess New Roman"/>
        <family val="1"/>
      </rPr>
      <t>206</t>
    </r>
    <r>
      <rPr>
        <b/>
        <sz val="11"/>
        <color theme="1"/>
        <rFont val="Timess New Roman"/>
        <family val="1"/>
      </rPr>
      <t>Pb</t>
    </r>
  </si>
  <si>
    <r>
      <t>207</t>
    </r>
    <r>
      <rPr>
        <b/>
        <sz val="11"/>
        <color theme="1"/>
        <rFont val="Timess New Roman"/>
        <family val="1"/>
      </rPr>
      <t>Pb/</t>
    </r>
    <r>
      <rPr>
        <b/>
        <vertAlign val="superscript"/>
        <sz val="11"/>
        <color theme="1"/>
        <rFont val="Timess New Roman"/>
        <family val="1"/>
      </rPr>
      <t>235</t>
    </r>
    <r>
      <rPr>
        <b/>
        <sz val="11"/>
        <color theme="1"/>
        <rFont val="Timess New Roman"/>
        <family val="1"/>
      </rPr>
      <t>U</t>
    </r>
  </si>
  <si>
    <r>
      <t>206</t>
    </r>
    <r>
      <rPr>
        <b/>
        <sz val="11"/>
        <color theme="1"/>
        <rFont val="Timess New Roman"/>
        <family val="1"/>
      </rPr>
      <t>Pb/</t>
    </r>
    <r>
      <rPr>
        <b/>
        <vertAlign val="superscript"/>
        <sz val="11"/>
        <color theme="1"/>
        <rFont val="Timess New Roman"/>
        <family val="1"/>
      </rPr>
      <t>238</t>
    </r>
    <r>
      <rPr>
        <b/>
        <sz val="11"/>
        <color theme="1"/>
        <rFont val="Timess New Roman"/>
        <family val="1"/>
      </rPr>
      <t>U</t>
    </r>
    <phoneticPr fontId="3" type="noConversion"/>
  </si>
  <si>
    <r>
      <t>206</t>
    </r>
    <r>
      <rPr>
        <b/>
        <sz val="11"/>
        <color theme="1"/>
        <rFont val="Timess New Roman"/>
        <family val="1"/>
      </rPr>
      <t>Pb/</t>
    </r>
    <r>
      <rPr>
        <b/>
        <vertAlign val="superscript"/>
        <sz val="11"/>
        <color theme="1"/>
        <rFont val="Timess New Roman"/>
        <family val="1"/>
      </rPr>
      <t>238</t>
    </r>
    <r>
      <rPr>
        <b/>
        <sz val="11"/>
        <color theme="1"/>
        <rFont val="Timess New Roman"/>
        <family val="1"/>
      </rPr>
      <t>U</t>
    </r>
  </si>
  <si>
    <t>Reject</t>
  </si>
  <si>
    <t>1000Ma</t>
    <phoneticPr fontId="3" type="noConversion"/>
  </si>
  <si>
    <t>ppm</t>
  </si>
  <si>
    <t>ratio</t>
  </si>
  <si>
    <t>1σ</t>
  </si>
  <si>
    <t xml:space="preserve">age </t>
  </si>
  <si>
    <t>1σ</t>
    <phoneticPr fontId="3" type="noConversion"/>
  </si>
  <si>
    <t>disc.</t>
  </si>
  <si>
    <t>±2σ</t>
  </si>
  <si>
    <t>&gt;10% 2σ/&lt;-5% 2σ</t>
    <phoneticPr fontId="3" type="noConversion"/>
  </si>
  <si>
    <t>Cut off</t>
    <phoneticPr fontId="3" type="noConversion"/>
  </si>
  <si>
    <t>HG65</t>
    <phoneticPr fontId="3" type="noConversion"/>
  </si>
  <si>
    <t>HG65-1</t>
  </si>
  <si>
    <t>HG65-2</t>
  </si>
  <si>
    <t>HG65-3</t>
  </si>
  <si>
    <t>HG65-4</t>
  </si>
  <si>
    <t>HG65-6</t>
  </si>
  <si>
    <t>HG65-7</t>
  </si>
  <si>
    <t>HG65-8</t>
  </si>
  <si>
    <t>HG65-9</t>
  </si>
  <si>
    <t>HG65-10</t>
  </si>
  <si>
    <t>HG65-11</t>
  </si>
  <si>
    <t>HG65-12</t>
  </si>
  <si>
    <t>HG65-13</t>
  </si>
  <si>
    <t>HG65-15</t>
  </si>
  <si>
    <t>HG65-16</t>
  </si>
  <si>
    <t>HG65-18</t>
  </si>
  <si>
    <t>HG65-19</t>
  </si>
  <si>
    <t>HG65-20</t>
  </si>
  <si>
    <t>HG65-21</t>
  </si>
  <si>
    <t>HG65-22</t>
  </si>
  <si>
    <t>HG65-23</t>
  </si>
  <si>
    <t>HG65-24</t>
  </si>
  <si>
    <t>HG65-25</t>
  </si>
  <si>
    <t>HG65-26</t>
  </si>
  <si>
    <t>HG65-27</t>
  </si>
  <si>
    <t>HG65-28</t>
  </si>
  <si>
    <t>HG65-30</t>
  </si>
  <si>
    <t>HG65-32</t>
  </si>
  <si>
    <t>HG65-33</t>
  </si>
  <si>
    <t>HG65-34</t>
  </si>
  <si>
    <t>HG65-35</t>
  </si>
  <si>
    <t>HG65-36</t>
  </si>
  <si>
    <t>HG65-37</t>
  </si>
  <si>
    <t>HG65-38</t>
  </si>
  <si>
    <t>HG65-40</t>
  </si>
  <si>
    <t>E300</t>
    <phoneticPr fontId="3" type="noConversion"/>
  </si>
  <si>
    <t>E300-1</t>
  </si>
  <si>
    <t>E300-2</t>
  </si>
  <si>
    <t>E300-3</t>
  </si>
  <si>
    <t>E300-4</t>
  </si>
  <si>
    <t>E300-5</t>
  </si>
  <si>
    <t>E300-6</t>
  </si>
  <si>
    <t>E300-7</t>
  </si>
  <si>
    <t>E300-8</t>
  </si>
  <si>
    <t>E300-9</t>
  </si>
  <si>
    <t>E300-10</t>
  </si>
  <si>
    <t>E300-11</t>
  </si>
  <si>
    <t>E300-12</t>
  </si>
  <si>
    <t>E300-14</t>
  </si>
  <si>
    <t>E300-13</t>
  </si>
  <si>
    <t>E300-15</t>
  </si>
  <si>
    <t>E300-16</t>
  </si>
  <si>
    <t>E300-17</t>
  </si>
  <si>
    <t>E300-18</t>
  </si>
  <si>
    <t>E300-19</t>
  </si>
  <si>
    <t>E300-20</t>
  </si>
  <si>
    <t>E300-21</t>
  </si>
  <si>
    <t>E300-23</t>
  </si>
  <si>
    <t>E300-22</t>
  </si>
  <si>
    <t>E300-24</t>
  </si>
  <si>
    <t>E300-25</t>
  </si>
  <si>
    <t>E300-26</t>
  </si>
  <si>
    <t>E300-27</t>
  </si>
  <si>
    <t>E300-28</t>
  </si>
  <si>
    <t>E300-29</t>
  </si>
  <si>
    <t>E300-30</t>
  </si>
  <si>
    <t>E300-31</t>
  </si>
  <si>
    <t>E300-32</t>
  </si>
  <si>
    <t>E300-33</t>
  </si>
  <si>
    <t>E300-34</t>
  </si>
  <si>
    <t>E300-35</t>
  </si>
  <si>
    <t>E300-36</t>
  </si>
  <si>
    <t>E300-37</t>
  </si>
  <si>
    <t>E300-38</t>
  </si>
  <si>
    <t>E300-39</t>
  </si>
  <si>
    <t>E300-40</t>
  </si>
  <si>
    <t>E300-42</t>
  </si>
  <si>
    <t>E300-41</t>
  </si>
  <si>
    <t>E300-43</t>
  </si>
  <si>
    <t>E300-44</t>
  </si>
  <si>
    <t>E300-45</t>
  </si>
  <si>
    <t>E300-46</t>
  </si>
  <si>
    <t>E300-47</t>
  </si>
  <si>
    <t>E300-48</t>
  </si>
  <si>
    <t>E300-49</t>
  </si>
  <si>
    <t>E300-50</t>
  </si>
  <si>
    <t>E300-51</t>
  </si>
  <si>
    <t>E300-52</t>
  </si>
  <si>
    <t>E300-53</t>
  </si>
  <si>
    <t>E300-54</t>
  </si>
  <si>
    <t>E300-55</t>
  </si>
  <si>
    <t>E300-56</t>
  </si>
  <si>
    <t>E300-57</t>
  </si>
  <si>
    <t>E300-58</t>
  </si>
  <si>
    <t>E300-60</t>
  </si>
  <si>
    <t>E300-61</t>
  </si>
  <si>
    <t>G26A</t>
    <phoneticPr fontId="3" type="noConversion"/>
  </si>
  <si>
    <t>G26A-1</t>
  </si>
  <si>
    <t>G26A-2</t>
  </si>
  <si>
    <t>G26A-3</t>
  </si>
  <si>
    <t>G26A-4</t>
  </si>
  <si>
    <t>G26A-5</t>
  </si>
  <si>
    <t>G26A-6</t>
  </si>
  <si>
    <t>G26A-7</t>
  </si>
  <si>
    <t>G26A-8</t>
  </si>
  <si>
    <t>G26A-9</t>
  </si>
  <si>
    <t>G26A-10</t>
  </si>
  <si>
    <t>G26A-11</t>
  </si>
  <si>
    <t>G26A-13</t>
  </si>
  <si>
    <t>G26A-14</t>
  </si>
  <si>
    <t>G26A-15</t>
  </si>
  <si>
    <t>G26A-16</t>
  </si>
  <si>
    <t>G26A-17</t>
  </si>
  <si>
    <t>G26A-27</t>
  </si>
  <si>
    <t>G26A-28</t>
  </si>
  <si>
    <t>G26A-29</t>
  </si>
  <si>
    <t>G26A-30</t>
  </si>
  <si>
    <t>G26A-31</t>
  </si>
  <si>
    <t>G26A-33</t>
  </si>
  <si>
    <t>G26A-35</t>
  </si>
  <si>
    <t>G26A-36</t>
  </si>
  <si>
    <t>G26A-37</t>
  </si>
  <si>
    <t>G26A-38</t>
  </si>
  <si>
    <t>G26A-39</t>
  </si>
  <si>
    <t>G26A-41</t>
  </si>
  <si>
    <t>G26A-42</t>
  </si>
  <si>
    <t>G26A-43</t>
  </si>
  <si>
    <t>G26A-44</t>
  </si>
  <si>
    <t>G26A-46</t>
  </si>
  <si>
    <t>G26A-47</t>
  </si>
  <si>
    <t>G26A-48</t>
  </si>
  <si>
    <t>G26A-49</t>
  </si>
  <si>
    <t>G26A-50</t>
  </si>
  <si>
    <t>G26A-51</t>
  </si>
  <si>
    <t>G26A-52</t>
  </si>
  <si>
    <t>G26A-53</t>
  </si>
  <si>
    <t>G26A-54</t>
  </si>
  <si>
    <t>G26A-55</t>
  </si>
  <si>
    <t>G26A-56</t>
  </si>
  <si>
    <t>G26A-57</t>
  </si>
  <si>
    <t>G26A-58</t>
  </si>
  <si>
    <t>G26A-59</t>
  </si>
  <si>
    <t>G26A-60</t>
  </si>
  <si>
    <t>G26A-61</t>
  </si>
  <si>
    <t>G26A-62</t>
  </si>
  <si>
    <t>G26A-63</t>
  </si>
  <si>
    <t>G26A-64</t>
  </si>
  <si>
    <t>G26A-66</t>
  </si>
  <si>
    <t>G26A-67</t>
  </si>
  <si>
    <t>G26A-69</t>
  </si>
  <si>
    <t>G26A-68</t>
  </si>
  <si>
    <t>G26A-70</t>
  </si>
  <si>
    <t>G26A-71</t>
  </si>
  <si>
    <t>G26A-72</t>
  </si>
  <si>
    <t>G26A-73</t>
  </si>
  <si>
    <t>G26A-75</t>
  </si>
  <si>
    <t>G26A-76</t>
  </si>
  <si>
    <t>06HG-32</t>
    <phoneticPr fontId="3" type="noConversion"/>
  </si>
  <si>
    <t>HG32-2</t>
  </si>
  <si>
    <t>HG32-3</t>
  </si>
  <si>
    <t>HG32-4</t>
  </si>
  <si>
    <t>HG32-5</t>
  </si>
  <si>
    <t>HG32-6</t>
  </si>
  <si>
    <t>HG32-7</t>
  </si>
  <si>
    <t>HG32-8</t>
  </si>
  <si>
    <t>HG32-9</t>
  </si>
  <si>
    <t>HG32-10</t>
  </si>
  <si>
    <t>HG32-11</t>
  </si>
  <si>
    <t>HG32-12</t>
  </si>
  <si>
    <t>HG32-13</t>
  </si>
  <si>
    <t>HG32-14</t>
  </si>
  <si>
    <t>HG32-15</t>
  </si>
  <si>
    <t>HG32-16</t>
  </si>
  <si>
    <t>HG32-17</t>
  </si>
  <si>
    <t>HG32-18</t>
  </si>
  <si>
    <t>HG32-19</t>
  </si>
  <si>
    <t>HG32-20</t>
  </si>
  <si>
    <t>HG32-21</t>
  </si>
  <si>
    <t>HG32-23</t>
  </si>
  <si>
    <t>HG32-24</t>
  </si>
  <si>
    <t>HG32-25</t>
  </si>
  <si>
    <t>HG32-26</t>
  </si>
  <si>
    <t>HG32-27</t>
  </si>
  <si>
    <t>HG32-28</t>
  </si>
  <si>
    <t>HG32-29</t>
  </si>
  <si>
    <t>HG32-30</t>
  </si>
  <si>
    <t>HG32-31</t>
  </si>
  <si>
    <t>HG32-34</t>
  </si>
  <si>
    <t>HG32-35</t>
  </si>
  <si>
    <t>HG32-36</t>
  </si>
  <si>
    <t>HG32-37</t>
  </si>
  <si>
    <t>HG32-38</t>
  </si>
  <si>
    <t>HG32-39</t>
  </si>
  <si>
    <t>HG32-40</t>
  </si>
  <si>
    <t>HG32-41</t>
  </si>
  <si>
    <t>HG32-42</t>
  </si>
  <si>
    <t>HG32-43</t>
  </si>
  <si>
    <t>HG32-44</t>
  </si>
  <si>
    <t>HG32-45</t>
  </si>
  <si>
    <t>HG32-46</t>
  </si>
  <si>
    <t>06HG-45</t>
    <phoneticPr fontId="3" type="noConversion"/>
  </si>
  <si>
    <t>HG45-1</t>
  </si>
  <si>
    <t>HG45-2</t>
  </si>
  <si>
    <t>HG45-3</t>
  </si>
  <si>
    <t>HG45-4</t>
  </si>
  <si>
    <t>HG45-5</t>
  </si>
  <si>
    <t>HG45-6</t>
  </si>
  <si>
    <t>HG45-7</t>
  </si>
  <si>
    <t>HG45-8</t>
  </si>
  <si>
    <t>HG45-9</t>
  </si>
  <si>
    <t>HG45-12</t>
  </si>
  <si>
    <t>HG45-13</t>
  </si>
  <si>
    <t>HG45-14</t>
  </si>
  <si>
    <t>HG45-15</t>
  </si>
  <si>
    <t>HG45-16</t>
  </si>
  <si>
    <t>HG45-17</t>
  </si>
  <si>
    <t>HG45-18</t>
  </si>
  <si>
    <t>HG45-19</t>
  </si>
  <si>
    <t>HG45-20</t>
  </si>
  <si>
    <t>HG45-21</t>
  </si>
  <si>
    <t>HG45-23</t>
  </si>
  <si>
    <t>HG45-24</t>
  </si>
  <si>
    <t>HG45-25</t>
  </si>
  <si>
    <t>HG45-26</t>
  </si>
  <si>
    <t>HG45-27</t>
  </si>
  <si>
    <t>HG45-28</t>
  </si>
  <si>
    <t>HG45-29</t>
  </si>
  <si>
    <t>HG45-30</t>
  </si>
  <si>
    <t>HG45-31</t>
  </si>
  <si>
    <t>HG45-32</t>
  </si>
  <si>
    <t>HG45-33</t>
  </si>
  <si>
    <t>HG45-34</t>
  </si>
  <si>
    <t>HG45-35</t>
  </si>
  <si>
    <t>HG45-36</t>
  </si>
  <si>
    <t>HG45-37</t>
  </si>
  <si>
    <t>HG45-39</t>
  </si>
  <si>
    <t>HG45-40</t>
  </si>
  <si>
    <t>HG45-41</t>
  </si>
  <si>
    <t>HG45-42</t>
  </si>
  <si>
    <t>HG45-43</t>
  </si>
  <si>
    <t>HG45-45</t>
  </si>
  <si>
    <t>HG45-46</t>
  </si>
  <si>
    <t>HG45-47</t>
  </si>
  <si>
    <t>HG45-48</t>
  </si>
  <si>
    <t>HG45-49</t>
  </si>
  <si>
    <t>HG45-50</t>
  </si>
  <si>
    <t>HG45-51</t>
  </si>
  <si>
    <t>HG45-52</t>
  </si>
  <si>
    <t>06HG-46</t>
    <phoneticPr fontId="3" type="noConversion"/>
  </si>
  <si>
    <t>HG46-1</t>
  </si>
  <si>
    <t>HG46-2</t>
  </si>
  <si>
    <t>HG46-3</t>
  </si>
  <si>
    <t>HG46-4</t>
  </si>
  <si>
    <t>HG46-5</t>
  </si>
  <si>
    <t>HG46-6</t>
  </si>
  <si>
    <t>HG46-7</t>
  </si>
  <si>
    <t>HG46-8</t>
  </si>
  <si>
    <t>HG46-9</t>
  </si>
  <si>
    <t>HG46-10</t>
  </si>
  <si>
    <t>HG46-11</t>
  </si>
  <si>
    <t>HG46-12</t>
  </si>
  <si>
    <t>HG46-13</t>
  </si>
  <si>
    <t>HG46-14</t>
  </si>
  <si>
    <t>HG46-15</t>
  </si>
  <si>
    <t>HG46-16</t>
  </si>
  <si>
    <t>HG46-17</t>
  </si>
  <si>
    <t>HG46-18</t>
  </si>
  <si>
    <t>HG46-19</t>
  </si>
  <si>
    <t>HG46-20</t>
  </si>
  <si>
    <t>HG46-21</t>
  </si>
  <si>
    <t>HG46-22</t>
  </si>
  <si>
    <t>HG46-23</t>
  </si>
  <si>
    <t>HG46-24</t>
  </si>
  <si>
    <t>HG46-25</t>
  </si>
  <si>
    <t>HG46-26</t>
  </si>
  <si>
    <t>HG46-27</t>
  </si>
  <si>
    <t>HG46-28</t>
  </si>
  <si>
    <t>HG46-29</t>
  </si>
  <si>
    <t>HG46-30</t>
  </si>
  <si>
    <t>HG46-31</t>
  </si>
  <si>
    <t>HG46-32</t>
  </si>
  <si>
    <t>HG46-33</t>
  </si>
  <si>
    <t>HG46-34</t>
  </si>
  <si>
    <t>HG46-35</t>
  </si>
  <si>
    <t>HG46-36</t>
  </si>
  <si>
    <t>HG46-37</t>
  </si>
  <si>
    <t>HG46-38</t>
  </si>
  <si>
    <t>HG46-39</t>
  </si>
  <si>
    <t>HG46-40</t>
  </si>
  <si>
    <t>HG46-41</t>
  </si>
  <si>
    <t>HG46-42</t>
  </si>
  <si>
    <t>HG46-43</t>
  </si>
  <si>
    <t>HG46-44</t>
  </si>
  <si>
    <t>HG46-45</t>
  </si>
  <si>
    <t>HG46-46</t>
  </si>
  <si>
    <t>HG46-48</t>
  </si>
  <si>
    <t>HG46-49</t>
  </si>
  <si>
    <t>HG47</t>
    <phoneticPr fontId="3" type="noConversion"/>
  </si>
  <si>
    <t>HG47-2</t>
  </si>
  <si>
    <t>HG47-4</t>
  </si>
  <si>
    <t>HG47-5</t>
  </si>
  <si>
    <t>HG47-6</t>
  </si>
  <si>
    <t>HG47-8</t>
  </si>
  <si>
    <t>HG47-9</t>
  </si>
  <si>
    <t>HG47-10</t>
  </si>
  <si>
    <t>HG47-11</t>
  </si>
  <si>
    <t>HG47-12</t>
  </si>
  <si>
    <t>HG47-13</t>
  </si>
  <si>
    <t>HG47-14</t>
  </si>
  <si>
    <t>HG47-15</t>
  </si>
  <si>
    <t>HG47-16</t>
  </si>
  <si>
    <t>HG47-17</t>
  </si>
  <si>
    <t>HG47-18</t>
  </si>
  <si>
    <t>HG47-19</t>
  </si>
  <si>
    <t>HG47-20</t>
  </si>
  <si>
    <t>HG47-21</t>
  </si>
  <si>
    <t>HG47-22</t>
  </si>
  <si>
    <t>HG47-23</t>
  </si>
  <si>
    <t>HG47-24</t>
  </si>
  <si>
    <t>HG47-25</t>
  </si>
  <si>
    <t>HG47-26</t>
  </si>
  <si>
    <t>HG47-27</t>
  </si>
  <si>
    <t>HG47-28</t>
  </si>
  <si>
    <t>HG47-29</t>
  </si>
  <si>
    <t>HG47-30</t>
  </si>
  <si>
    <t>HG47-31</t>
  </si>
  <si>
    <t>HG47-32</t>
  </si>
  <si>
    <t>HG47-33</t>
  </si>
  <si>
    <t>HG47-34</t>
  </si>
  <si>
    <t>HG47-35</t>
  </si>
  <si>
    <t>HG47-36</t>
  </si>
  <si>
    <t>HG47-37</t>
  </si>
  <si>
    <t>S199</t>
    <phoneticPr fontId="3" type="noConversion"/>
  </si>
  <si>
    <t>S199-22</t>
  </si>
  <si>
    <t>S199-24</t>
  </si>
  <si>
    <t>S199-25</t>
  </si>
  <si>
    <t>S199-26</t>
  </si>
  <si>
    <t>S199-27</t>
  </si>
  <si>
    <t>S199-28</t>
  </si>
  <si>
    <t>S199-29</t>
  </si>
  <si>
    <t>S199-30</t>
  </si>
  <si>
    <t>S199-31</t>
  </si>
  <si>
    <t>S199-32</t>
  </si>
  <si>
    <t>S199-33</t>
  </si>
  <si>
    <t>S199-34</t>
  </si>
  <si>
    <t>S199-35</t>
  </si>
  <si>
    <t>S199-37</t>
  </si>
  <si>
    <t>S199-36</t>
  </si>
  <si>
    <t>S199-38</t>
  </si>
  <si>
    <t>S199-39</t>
  </si>
  <si>
    <t>S199-40</t>
  </si>
  <si>
    <t>S199-41</t>
  </si>
  <si>
    <t>S199-42</t>
  </si>
  <si>
    <t>S199-43</t>
  </si>
  <si>
    <t>S199-44</t>
  </si>
  <si>
    <t>S199-46</t>
  </si>
  <si>
    <t>S199-47</t>
  </si>
  <si>
    <t>S199-45</t>
  </si>
  <si>
    <t>S199-49</t>
  </si>
  <si>
    <t>S199-48</t>
  </si>
  <si>
    <t>S199-50</t>
  </si>
  <si>
    <t>S199-52</t>
  </si>
  <si>
    <t>S199-51</t>
  </si>
  <si>
    <t>S199-53</t>
  </si>
  <si>
    <t>S199-54</t>
  </si>
  <si>
    <t>S199-55</t>
  </si>
  <si>
    <t>S199-56</t>
  </si>
  <si>
    <t>S199-57</t>
  </si>
  <si>
    <t>S199-58</t>
  </si>
  <si>
    <t>S199-59</t>
  </si>
  <si>
    <t>S199-60</t>
  </si>
  <si>
    <t>S199-61</t>
  </si>
  <si>
    <t>S199-62</t>
  </si>
  <si>
    <t>CB09</t>
    <phoneticPr fontId="3" type="noConversion"/>
  </si>
  <si>
    <t>CB09-01</t>
  </si>
  <si>
    <t>CB09-02</t>
  </si>
  <si>
    <t>CB09-03</t>
  </si>
  <si>
    <t>CB09-04</t>
  </si>
  <si>
    <t>CB09-05</t>
  </si>
  <si>
    <t>CB09-06</t>
  </si>
  <si>
    <t>CB09-07</t>
  </si>
  <si>
    <t>CB09-08</t>
  </si>
  <si>
    <t>CB09-09</t>
  </si>
  <si>
    <t>CB09-10</t>
  </si>
  <si>
    <t>CB09-11</t>
  </si>
  <si>
    <t>CB09-12</t>
  </si>
  <si>
    <t>CB09-13</t>
  </si>
  <si>
    <t>CB09-14</t>
  </si>
  <si>
    <t>CB09-15</t>
  </si>
  <si>
    <t>CB09-16</t>
  </si>
  <si>
    <t>CB09-17</t>
  </si>
  <si>
    <t>CB09-18</t>
  </si>
  <si>
    <t>CB09-19</t>
  </si>
  <si>
    <t>CB09-20</t>
  </si>
  <si>
    <t>CB09-21</t>
  </si>
  <si>
    <t>CB09-22</t>
  </si>
  <si>
    <t>CB09-23</t>
  </si>
  <si>
    <t>CB09-24</t>
  </si>
  <si>
    <t>CB09-25</t>
  </si>
  <si>
    <t>CB09-26</t>
  </si>
  <si>
    <t>CB09-27</t>
  </si>
  <si>
    <t>CB09-28</t>
  </si>
  <si>
    <t>CB09-29</t>
  </si>
  <si>
    <t>CB09-30</t>
  </si>
  <si>
    <t>CB09-31</t>
  </si>
  <si>
    <t>CB09-32</t>
  </si>
  <si>
    <t>CB09-33</t>
  </si>
  <si>
    <t>CB09-34</t>
  </si>
  <si>
    <t>CB09-35</t>
  </si>
  <si>
    <t>CB09-36</t>
  </si>
  <si>
    <t>CB09-37</t>
  </si>
  <si>
    <t>CB09-38</t>
  </si>
  <si>
    <t>CB09-39</t>
  </si>
  <si>
    <t>CB09-40</t>
  </si>
  <si>
    <t>CB09-41</t>
  </si>
  <si>
    <t>CB09-42</t>
  </si>
  <si>
    <t>CB09-43</t>
  </si>
  <si>
    <t>CB09-44</t>
  </si>
  <si>
    <t>CB09-45</t>
  </si>
  <si>
    <t>CB09-46</t>
  </si>
  <si>
    <t>CB09-47</t>
  </si>
  <si>
    <t>CB09-48</t>
  </si>
  <si>
    <t>CB09-49</t>
  </si>
  <si>
    <t>CB09-50</t>
  </si>
  <si>
    <t>CB09-51</t>
  </si>
  <si>
    <t>CB09-52</t>
  </si>
  <si>
    <t>CB09-53</t>
  </si>
  <si>
    <t>CB09-54</t>
  </si>
  <si>
    <t>CB09-55</t>
  </si>
  <si>
    <t>CB09-56</t>
  </si>
  <si>
    <t>CB09-57</t>
  </si>
  <si>
    <t>CB09-58</t>
  </si>
  <si>
    <t>CB09-59</t>
  </si>
  <si>
    <t>CB09-60</t>
  </si>
  <si>
    <t>CB09-61</t>
  </si>
  <si>
    <t>CB09-62</t>
  </si>
  <si>
    <t>CB09-63</t>
  </si>
  <si>
    <t>CB09-64</t>
  </si>
  <si>
    <t>CB09-65</t>
  </si>
  <si>
    <t>CB09-66</t>
  </si>
  <si>
    <t>CB09-67</t>
  </si>
  <si>
    <t>CB10</t>
    <phoneticPr fontId="3" type="noConversion"/>
  </si>
  <si>
    <t>CB10-1</t>
  </si>
  <si>
    <t>CB10-2</t>
  </si>
  <si>
    <t>CB10-3</t>
  </si>
  <si>
    <t>CB10-4</t>
  </si>
  <si>
    <t>CB10-5</t>
  </si>
  <si>
    <t>CB10-6</t>
  </si>
  <si>
    <t>CB10-7</t>
  </si>
  <si>
    <t>CB10-8</t>
  </si>
  <si>
    <t>CB10-9</t>
  </si>
  <si>
    <t>CB10-10</t>
  </si>
  <si>
    <t>CB10-11</t>
  </si>
  <si>
    <t>CB10-12</t>
  </si>
  <si>
    <t>CB10-13</t>
  </si>
  <si>
    <t>CB10-14</t>
  </si>
  <si>
    <t>CB10-15</t>
  </si>
  <si>
    <t>CB10-16</t>
  </si>
  <si>
    <t>CB10-17</t>
  </si>
  <si>
    <t>CB10-18</t>
  </si>
  <si>
    <t>CB10-19</t>
  </si>
  <si>
    <t>CB10-20</t>
  </si>
  <si>
    <t>CB10-21</t>
  </si>
  <si>
    <t>CB10-22</t>
  </si>
  <si>
    <t>CB10-23</t>
  </si>
  <si>
    <t>CB10-24</t>
  </si>
  <si>
    <t>CB10-25</t>
  </si>
  <si>
    <t>CB10-26</t>
  </si>
  <si>
    <t>CB10-27</t>
  </si>
  <si>
    <t>CB10-28</t>
  </si>
  <si>
    <t>CB10-29</t>
  </si>
  <si>
    <t>CB10-30</t>
  </si>
  <si>
    <t>CB10-31</t>
  </si>
  <si>
    <t>CB10-32</t>
  </si>
  <si>
    <t>CB10-33</t>
  </si>
  <si>
    <t>CB10-34</t>
  </si>
  <si>
    <t>CB10-35</t>
  </si>
  <si>
    <t>CB10-36</t>
  </si>
  <si>
    <t>CB10-37</t>
  </si>
  <si>
    <t>CB10-38</t>
  </si>
  <si>
    <t>CB10-39</t>
  </si>
  <si>
    <t>CB10-40</t>
  </si>
  <si>
    <t>CB10-41</t>
  </si>
  <si>
    <t>CB10-42</t>
  </si>
  <si>
    <t>CB10-43</t>
  </si>
  <si>
    <t>CB10-44</t>
  </si>
  <si>
    <t>CB10-45</t>
  </si>
  <si>
    <t>CB10-46</t>
  </si>
  <si>
    <t>CB10-47</t>
  </si>
  <si>
    <t>CB10-48</t>
  </si>
  <si>
    <t>CB10-49</t>
  </si>
  <si>
    <t>CB10-50</t>
  </si>
  <si>
    <t>CB10-51</t>
  </si>
  <si>
    <t>CB10-52</t>
  </si>
  <si>
    <t>CB10-53</t>
  </si>
  <si>
    <t>CB10-54</t>
  </si>
  <si>
    <t>CB10-55</t>
  </si>
  <si>
    <t>CB10-56</t>
  </si>
  <si>
    <t>CB10-57</t>
  </si>
  <si>
    <t>CB10-58</t>
  </si>
  <si>
    <t>CB10-59</t>
  </si>
  <si>
    <t>CB10-60</t>
  </si>
  <si>
    <t>CB10-61</t>
  </si>
  <si>
    <t>CB10-62</t>
  </si>
  <si>
    <t>CB10-63</t>
  </si>
  <si>
    <t>CB10-64</t>
  </si>
  <si>
    <t>11QZ-1</t>
  </si>
  <si>
    <t>11QZ-3</t>
  </si>
  <si>
    <t>8.3(c)</t>
  </si>
  <si>
    <t>8.3(r)</t>
  </si>
  <si>
    <t>10.1(c)</t>
  </si>
  <si>
    <t>10.1(r)</t>
  </si>
  <si>
    <t>11QZ-5</t>
  </si>
  <si>
    <t>11QZ-6</t>
  </si>
  <si>
    <t>26.1(c)</t>
  </si>
  <si>
    <t>26.1(r)</t>
  </si>
  <si>
    <t>JS01</t>
    <phoneticPr fontId="3" type="noConversion"/>
  </si>
  <si>
    <t>JS01-01</t>
  </si>
  <si>
    <t>JS01-02</t>
  </si>
  <si>
    <t>JS01-03</t>
  </si>
  <si>
    <t>JS01-04</t>
  </si>
  <si>
    <t>JS01-05</t>
  </si>
  <si>
    <t>JS01-06</t>
  </si>
  <si>
    <t>JS01-07</t>
  </si>
  <si>
    <t>JS01-08</t>
  </si>
  <si>
    <t>JS01-09</t>
  </si>
  <si>
    <t>JS01-10</t>
  </si>
  <si>
    <t>JS01-11</t>
  </si>
  <si>
    <t>JS01-12</t>
  </si>
  <si>
    <t>JS01-13</t>
  </si>
  <si>
    <t>JS01-14</t>
  </si>
  <si>
    <t>JS01-15</t>
  </si>
  <si>
    <t>JS01-16</t>
  </si>
  <si>
    <t>JS01-17</t>
  </si>
  <si>
    <t>JS01-18</t>
  </si>
  <si>
    <t>JS01-19</t>
  </si>
  <si>
    <t>JS01-20</t>
  </si>
  <si>
    <t>JS01-21</t>
  </si>
  <si>
    <t>JS01-22</t>
  </si>
  <si>
    <t>JS01-23</t>
  </si>
  <si>
    <t>JS01-24</t>
  </si>
  <si>
    <t>JS01-25</t>
  </si>
  <si>
    <t>JS01-26</t>
  </si>
  <si>
    <t>JS01-27</t>
  </si>
  <si>
    <t>JS01-28</t>
  </si>
  <si>
    <t>JS01-29</t>
  </si>
  <si>
    <t>JS01-30</t>
  </si>
  <si>
    <t>JS01-31</t>
  </si>
  <si>
    <t>JS01-32</t>
  </si>
  <si>
    <t>JS01-33</t>
  </si>
  <si>
    <t>JS01-34</t>
  </si>
  <si>
    <t>JS01-35</t>
  </si>
  <si>
    <t>JS01-36</t>
  </si>
  <si>
    <t>JS01-37</t>
  </si>
  <si>
    <t>JS01-38</t>
  </si>
  <si>
    <t>JS01-39</t>
  </si>
  <si>
    <t>JS01-40</t>
  </si>
  <si>
    <t>JS01-41</t>
  </si>
  <si>
    <t>JS01-42</t>
  </si>
  <si>
    <t>JS01-43</t>
  </si>
  <si>
    <t>JS01-44</t>
  </si>
  <si>
    <t>JS01-45</t>
  </si>
  <si>
    <t>JS01-46</t>
  </si>
  <si>
    <t>JS01-47</t>
  </si>
  <si>
    <t>JS01-48</t>
  </si>
  <si>
    <t>JS01-49</t>
  </si>
  <si>
    <t>JS01-50</t>
  </si>
  <si>
    <t>JS01-51</t>
  </si>
  <si>
    <t>JS01-52</t>
  </si>
  <si>
    <t>JS01-53</t>
  </si>
  <si>
    <t>JS01-54</t>
  </si>
  <si>
    <t>JS01-55</t>
  </si>
  <si>
    <t>JS01-56</t>
  </si>
  <si>
    <t>JS01-57</t>
  </si>
  <si>
    <t>JS01-58</t>
  </si>
  <si>
    <t>JS01-59</t>
  </si>
  <si>
    <t>JS01-60</t>
  </si>
  <si>
    <t>JS01-61</t>
  </si>
  <si>
    <t>JS01-62</t>
  </si>
  <si>
    <t>JS01-63</t>
  </si>
  <si>
    <t>JS01-64</t>
  </si>
  <si>
    <t>JS01-65</t>
  </si>
  <si>
    <t>JS01-66</t>
  </si>
  <si>
    <t>JS01-67</t>
  </si>
  <si>
    <t>JS01-68</t>
  </si>
  <si>
    <t>JS01-69</t>
  </si>
  <si>
    <t>JS01-70</t>
  </si>
  <si>
    <t>JS01-71</t>
  </si>
  <si>
    <t>JS01-72</t>
  </si>
  <si>
    <t>JS01-73</t>
  </si>
  <si>
    <t>JS01-74</t>
  </si>
  <si>
    <t>JS01-75</t>
  </si>
  <si>
    <t>JS01-76</t>
  </si>
  <si>
    <t>JS01-77</t>
  </si>
  <si>
    <t>JS01-78</t>
  </si>
  <si>
    <t>JS01-79</t>
  </si>
  <si>
    <t>JS01-80</t>
  </si>
  <si>
    <t>JS01-81</t>
  </si>
  <si>
    <t>JS01-82</t>
  </si>
  <si>
    <t>JS01-83</t>
  </si>
  <si>
    <t>JS01-84</t>
  </si>
  <si>
    <t>JS01-85</t>
  </si>
  <si>
    <t>JS01-86</t>
  </si>
  <si>
    <t>JS01-87</t>
  </si>
  <si>
    <t>JS01-88</t>
  </si>
  <si>
    <t>JS01-89</t>
  </si>
  <si>
    <t>JS01-90</t>
  </si>
  <si>
    <t>JS01-91</t>
  </si>
  <si>
    <t>JS01-92</t>
  </si>
  <si>
    <t>JS01-93</t>
  </si>
  <si>
    <t>JS01-94</t>
  </si>
  <si>
    <t>JS01-95</t>
  </si>
  <si>
    <t>JS01-96</t>
  </si>
  <si>
    <t>JS01-97</t>
  </si>
  <si>
    <t>JS01-98</t>
  </si>
  <si>
    <t>JS01-99</t>
  </si>
  <si>
    <t>JS01-100</t>
  </si>
  <si>
    <t>JS01-101</t>
  </si>
  <si>
    <t>JS01-102</t>
  </si>
  <si>
    <t>JS01-103</t>
  </si>
  <si>
    <t>JS01-104</t>
  </si>
  <si>
    <t>JS01-105</t>
  </si>
  <si>
    <t>JS01-106</t>
  </si>
  <si>
    <t>JS01-107</t>
  </si>
  <si>
    <t>JS01-108</t>
  </si>
  <si>
    <t>S16-1</t>
    <phoneticPr fontId="3" type="noConversion"/>
  </si>
  <si>
    <t>S16-1-01</t>
  </si>
  <si>
    <t>S16-1-02</t>
  </si>
  <si>
    <t>S16-1-03</t>
  </si>
  <si>
    <t>S16-1-04</t>
  </si>
  <si>
    <t>S16-1-05</t>
  </si>
  <si>
    <t>S16-1-06</t>
  </si>
  <si>
    <t>S16-1-07</t>
  </si>
  <si>
    <t>S16-1-08</t>
  </si>
  <si>
    <t>S16-1-09</t>
  </si>
  <si>
    <t>S16-1-10</t>
  </si>
  <si>
    <t>S16-1-11</t>
  </si>
  <si>
    <t>S16-1-12</t>
  </si>
  <si>
    <t>S16-1-13</t>
  </si>
  <si>
    <t>S16-1-14</t>
  </si>
  <si>
    <t>S16-1-15</t>
  </si>
  <si>
    <t>S16-1-16</t>
  </si>
  <si>
    <t>S16-1-17</t>
  </si>
  <si>
    <t>S16-1-18</t>
  </si>
  <si>
    <t>S16-1-19</t>
  </si>
  <si>
    <t>S16-1-20</t>
  </si>
  <si>
    <t>S16-1-21</t>
  </si>
  <si>
    <t>S16-1-22</t>
  </si>
  <si>
    <t>S16-1-23</t>
  </si>
  <si>
    <t>S16-1-24</t>
  </si>
  <si>
    <t>S16-1-25</t>
  </si>
  <si>
    <t>S16-1-26</t>
  </si>
  <si>
    <t>S16-1-27</t>
  </si>
  <si>
    <t>S16-1-28</t>
  </si>
  <si>
    <t>S16-1-29</t>
  </si>
  <si>
    <t>S16-1-30</t>
  </si>
  <si>
    <t>S16-1-31</t>
  </si>
  <si>
    <t>S16-1-32</t>
  </si>
  <si>
    <t>S16-1-33</t>
  </si>
  <si>
    <t>S16-1-34</t>
  </si>
  <si>
    <t>S16-1-35</t>
  </si>
  <si>
    <t>S16-1-36</t>
  </si>
  <si>
    <t>S16-1-37</t>
  </si>
  <si>
    <t>S16-1-38</t>
  </si>
  <si>
    <t>S16-1-39</t>
  </si>
  <si>
    <t>S16-1-40</t>
  </si>
  <si>
    <t>S16-1-41</t>
  </si>
  <si>
    <t>S16-1-42</t>
  </si>
  <si>
    <t>S16-1-43</t>
  </si>
  <si>
    <t>S16-1-44</t>
  </si>
  <si>
    <t>S16-1-45</t>
  </si>
  <si>
    <t>S16-1-46</t>
  </si>
  <si>
    <t>S16-1-47</t>
  </si>
  <si>
    <t>S16-1-48</t>
  </si>
  <si>
    <t>S16-1-49</t>
  </si>
  <si>
    <t>S16-1-50</t>
  </si>
  <si>
    <t>S16-1-51</t>
  </si>
  <si>
    <t>S16-1-52</t>
  </si>
  <si>
    <t>S16-1-53</t>
  </si>
  <si>
    <t>S16-1-54</t>
  </si>
  <si>
    <t>S16-1-55</t>
  </si>
  <si>
    <t>S16-1-56</t>
  </si>
  <si>
    <t>S16-1-57</t>
  </si>
  <si>
    <t>S16-1-58</t>
  </si>
  <si>
    <t>S16-1-59</t>
  </si>
  <si>
    <t>S16-1-60</t>
  </si>
  <si>
    <t>S16-1-61</t>
  </si>
  <si>
    <t>S16-1-62</t>
  </si>
  <si>
    <t>S16-1-63</t>
  </si>
  <si>
    <t>S16-1-64</t>
  </si>
  <si>
    <t>S16-1-65</t>
  </si>
  <si>
    <t>S16-1-66</t>
  </si>
  <si>
    <t>S16-1-67</t>
  </si>
  <si>
    <t>S16-1-68</t>
  </si>
  <si>
    <t>S16-1-69</t>
  </si>
  <si>
    <t>S16-1-70</t>
  </si>
  <si>
    <t>S16-1-71</t>
  </si>
  <si>
    <t>S16-1-72</t>
  </si>
  <si>
    <t>S16-1-73</t>
  </si>
  <si>
    <t>S16-1-74</t>
  </si>
  <si>
    <t>S16-1-75</t>
  </si>
  <si>
    <t>S16-1-76</t>
  </si>
  <si>
    <t>S16-1-77</t>
  </si>
  <si>
    <t>S16-1-78</t>
  </si>
  <si>
    <t>S16-1-79</t>
  </si>
  <si>
    <t>S16-1-80</t>
  </si>
  <si>
    <t>S16-1-81</t>
  </si>
  <si>
    <t>S16-1-82</t>
  </si>
  <si>
    <t>S16-1-83</t>
  </si>
  <si>
    <t>S16-1-84</t>
  </si>
  <si>
    <t>S16-1-85</t>
  </si>
  <si>
    <t>S16-1-85-2</t>
  </si>
  <si>
    <t>S16-1-86</t>
  </si>
  <si>
    <t>S16-1-87</t>
  </si>
  <si>
    <t>S16-1-88</t>
  </si>
  <si>
    <t>S16-1-89</t>
  </si>
  <si>
    <t>S16-1-90</t>
  </si>
  <si>
    <t>S01-2</t>
    <phoneticPr fontId="3" type="noConversion"/>
  </si>
  <si>
    <t>S01-2-01</t>
  </si>
  <si>
    <t>S01-2-02</t>
  </si>
  <si>
    <t>S01-2-03</t>
  </si>
  <si>
    <t>S01-2-04</t>
  </si>
  <si>
    <t>S01-2-05</t>
  </si>
  <si>
    <t>S01-2-06</t>
  </si>
  <si>
    <t>S01-2-07</t>
  </si>
  <si>
    <t>S01-2-08</t>
  </si>
  <si>
    <t>S01-2-09</t>
  </si>
  <si>
    <t>S01-2-10</t>
  </si>
  <si>
    <t>S01-2-11</t>
  </si>
  <si>
    <t>S01-2-12</t>
  </si>
  <si>
    <t>S01-2-13</t>
  </si>
  <si>
    <t>S01-2-14</t>
  </si>
  <si>
    <t>S01-2-15</t>
  </si>
  <si>
    <t>S01-2-16</t>
  </si>
  <si>
    <t>S01-2-17</t>
  </si>
  <si>
    <t>S01-2-18</t>
  </si>
  <si>
    <t>S01-2-19</t>
  </si>
  <si>
    <t>S01-2-20</t>
  </si>
  <si>
    <t>S01-2-21</t>
  </si>
  <si>
    <t>S01-2-22</t>
  </si>
  <si>
    <t>S01-2-23</t>
  </si>
  <si>
    <t>S01-2-24</t>
  </si>
  <si>
    <t>S01-2-25</t>
  </si>
  <si>
    <t>S01-2-26</t>
  </si>
  <si>
    <t>S01-2-27</t>
  </si>
  <si>
    <t>S01-2-28</t>
  </si>
  <si>
    <t>S01-2-29</t>
  </si>
  <si>
    <t>S01-2-30</t>
  </si>
  <si>
    <t>S01-2-31</t>
  </si>
  <si>
    <t>S01-2-32</t>
  </si>
  <si>
    <t>S01-2-33</t>
  </si>
  <si>
    <t>S01-2-34</t>
  </si>
  <si>
    <t>S01-2-35</t>
  </si>
  <si>
    <t>S01-2-36</t>
  </si>
  <si>
    <t>S01-2-37</t>
  </si>
  <si>
    <t>S01-2-38</t>
  </si>
  <si>
    <t>S01-2-39</t>
  </si>
  <si>
    <t>S01-2-40</t>
  </si>
  <si>
    <t>S01-2-41</t>
  </si>
  <si>
    <t>S01-2-42</t>
  </si>
  <si>
    <t>S01-2-43</t>
  </si>
  <si>
    <t>S01-2-44</t>
  </si>
  <si>
    <t>S01-2-45</t>
  </si>
  <si>
    <t>S01-2-46</t>
  </si>
  <si>
    <t>S01-2-47</t>
  </si>
  <si>
    <t>S01-2-48</t>
  </si>
  <si>
    <t>S01-2-49</t>
  </si>
  <si>
    <t>S01-2-50</t>
  </si>
  <si>
    <t>S01-2-51</t>
  </si>
  <si>
    <t>S01-2-52</t>
  </si>
  <si>
    <t>S01-2-53</t>
  </si>
  <si>
    <t>S01-2-54</t>
  </si>
  <si>
    <t>S01-2-55</t>
  </si>
  <si>
    <t>S01-2-56</t>
  </si>
  <si>
    <t>S01-2-57</t>
  </si>
  <si>
    <t>S01-2-58</t>
  </si>
  <si>
    <t>S01-2-59</t>
  </si>
  <si>
    <t>S01-2-60</t>
  </si>
  <si>
    <t>S01-2-61</t>
  </si>
  <si>
    <t>S01-2-62</t>
  </si>
  <si>
    <t>S01-2-63</t>
  </si>
  <si>
    <t>S01-2-64</t>
  </si>
  <si>
    <t>S01-2-65</t>
  </si>
  <si>
    <t>S01-2-66</t>
  </si>
  <si>
    <t>S01-2-67</t>
  </si>
  <si>
    <t>S01-2-68</t>
  </si>
  <si>
    <t>S01-2-69</t>
  </si>
  <si>
    <t>S01-2-70</t>
  </si>
  <si>
    <t>S01-2-71</t>
  </si>
  <si>
    <t>S01-2-72</t>
  </si>
  <si>
    <t>S01-2-73</t>
  </si>
  <si>
    <t>S01-2-74</t>
  </si>
  <si>
    <t>S01-2-75</t>
  </si>
  <si>
    <t>S01-2-76</t>
  </si>
  <si>
    <t>S01-2-77</t>
  </si>
  <si>
    <t>S01-2-78</t>
  </si>
  <si>
    <t>S01-2-79</t>
  </si>
  <si>
    <t>S01-2-80</t>
  </si>
  <si>
    <t>S01-2-81</t>
  </si>
  <si>
    <t>S01-2-82</t>
  </si>
  <si>
    <t>S01-2-83</t>
  </si>
  <si>
    <t>S01-2-84</t>
  </si>
  <si>
    <t>S01-2-85</t>
  </si>
  <si>
    <t>S01-2-86</t>
  </si>
  <si>
    <t>S15-1</t>
    <phoneticPr fontId="3" type="noConversion"/>
  </si>
  <si>
    <t>S15-1-01</t>
  </si>
  <si>
    <t>S15-1-02</t>
  </si>
  <si>
    <t>S15-1-03</t>
  </si>
  <si>
    <t>S15-1-04</t>
  </si>
  <si>
    <t>S15-1-05</t>
  </si>
  <si>
    <t>S15-1-06</t>
  </si>
  <si>
    <t>S15-1-07</t>
  </si>
  <si>
    <t>S15-1-08</t>
  </si>
  <si>
    <t>S15-1-09</t>
  </si>
  <si>
    <t>S15-1-10</t>
  </si>
  <si>
    <t>S15-1-11</t>
  </si>
  <si>
    <t>S15-1-12</t>
  </si>
  <si>
    <t>S15-1-13</t>
  </si>
  <si>
    <t>S15-1-14</t>
  </si>
  <si>
    <t>S15-1-15</t>
  </si>
  <si>
    <t>S15-1-16</t>
  </si>
  <si>
    <t>S15-1-17</t>
  </si>
  <si>
    <t>S15-1-18</t>
  </si>
  <si>
    <t>S15-1-19</t>
  </si>
  <si>
    <t>S15-1-20</t>
  </si>
  <si>
    <t>S15-1-21</t>
  </si>
  <si>
    <t>S15-1-22</t>
  </si>
  <si>
    <t>S15-1-23</t>
  </si>
  <si>
    <t>S15-1-24</t>
  </si>
  <si>
    <t>S15-1-25</t>
  </si>
  <si>
    <t>S15-1-26</t>
  </si>
  <si>
    <t>S15-1-27</t>
  </si>
  <si>
    <t>S15-1-28</t>
  </si>
  <si>
    <t>S15-1-29</t>
  </si>
  <si>
    <t>S15-1-30</t>
  </si>
  <si>
    <t>S15-1-31</t>
  </si>
  <si>
    <t>S15-1-32</t>
  </si>
  <si>
    <t>S15-1-33</t>
  </si>
  <si>
    <t>S15-1-34</t>
  </si>
  <si>
    <t>S15-1-35</t>
  </si>
  <si>
    <t>S15-1-36</t>
  </si>
  <si>
    <t>S15-1-37</t>
  </si>
  <si>
    <t>S15-1-38</t>
  </si>
  <si>
    <t>S15-1-39</t>
  </si>
  <si>
    <t>S15-1-40</t>
  </si>
  <si>
    <t>S15-1-41</t>
  </si>
  <si>
    <t>S15-1-42</t>
  </si>
  <si>
    <t>S15-1-43</t>
  </si>
  <si>
    <t>S15-1-44</t>
  </si>
  <si>
    <t>S15-1-45</t>
  </si>
  <si>
    <t>S15-1-46</t>
  </si>
  <si>
    <t>S15-1-47</t>
  </si>
  <si>
    <t>S15-1-48</t>
  </si>
  <si>
    <t>S15-1-49</t>
  </si>
  <si>
    <t>S15-1-50</t>
  </si>
  <si>
    <t>S15-1-51</t>
  </si>
  <si>
    <t>S15-1-52</t>
  </si>
  <si>
    <t>S15-1-53</t>
  </si>
  <si>
    <t>S15-1-54</t>
  </si>
  <si>
    <t>S15-1-55</t>
  </si>
  <si>
    <t>S15-1-56</t>
  </si>
  <si>
    <t>S15-1-57</t>
  </si>
  <si>
    <t>S15-1-58</t>
  </si>
  <si>
    <t>S15-1-59</t>
  </si>
  <si>
    <t>S15-1-60</t>
  </si>
  <si>
    <t>S15-1-61</t>
  </si>
  <si>
    <t>S15-1-62</t>
  </si>
  <si>
    <t>S15-1-63</t>
  </si>
  <si>
    <t>S15-1-64</t>
  </si>
  <si>
    <t>S15-1-65</t>
  </si>
  <si>
    <t>S15-1-66</t>
  </si>
  <si>
    <t>S15-1-67</t>
  </si>
  <si>
    <t>S15-1-68</t>
  </si>
  <si>
    <t>S15-1-69</t>
  </si>
  <si>
    <t>S15-1-70</t>
  </si>
  <si>
    <t>S15-1-71</t>
  </si>
  <si>
    <t>S15-1-72</t>
  </si>
  <si>
    <t>S15-1-73</t>
  </si>
  <si>
    <t>S15-1-74</t>
  </si>
  <si>
    <t>S15-1-75</t>
  </si>
  <si>
    <t>S15-1-76</t>
  </si>
  <si>
    <t>S15-1-77</t>
  </si>
  <si>
    <t>S15-1-78</t>
  </si>
  <si>
    <t>S15-1-79</t>
  </si>
  <si>
    <t>S15-1-80</t>
  </si>
  <si>
    <t>S15-1-81</t>
  </si>
  <si>
    <t>S15-1-82</t>
  </si>
  <si>
    <t>S15-1-83</t>
  </si>
  <si>
    <t>S15-1-84</t>
  </si>
  <si>
    <t>S15-1-85</t>
  </si>
  <si>
    <t>S15-1-86</t>
  </si>
  <si>
    <t>S15-1-87</t>
  </si>
  <si>
    <t>S15-1-88</t>
  </si>
  <si>
    <t>S15-1-89</t>
  </si>
  <si>
    <t>S15-1-90</t>
  </si>
  <si>
    <t>S15-1-91</t>
  </si>
  <si>
    <t>S15-1-92</t>
  </si>
  <si>
    <t>S15-1-93</t>
  </si>
  <si>
    <t>S15-1-94</t>
  </si>
  <si>
    <t>S15-1-95</t>
  </si>
  <si>
    <t>S15-1-96</t>
  </si>
  <si>
    <t>S15-1-97</t>
  </si>
  <si>
    <t>S15-1-98</t>
  </si>
  <si>
    <t>S15-1-99</t>
  </si>
  <si>
    <t>S15-1-100</t>
  </si>
  <si>
    <t>S15-1-101</t>
  </si>
  <si>
    <t>S15-1-102</t>
  </si>
  <si>
    <t>S15-1-103</t>
  </si>
  <si>
    <t>S15-1-104</t>
  </si>
  <si>
    <t>S15-1-105</t>
  </si>
  <si>
    <t>S15-1-106</t>
  </si>
  <si>
    <t>S15-1-107</t>
  </si>
  <si>
    <t>S15-1-108</t>
  </si>
  <si>
    <t>S14-2</t>
    <phoneticPr fontId="3" type="noConversion"/>
  </si>
  <si>
    <t>S14-2-01</t>
  </si>
  <si>
    <t>S14-2-02</t>
  </si>
  <si>
    <t>S14-2-03</t>
  </si>
  <si>
    <t>S14-2-04</t>
  </si>
  <si>
    <t>S14-2-05</t>
  </si>
  <si>
    <t>S14-2-06</t>
  </si>
  <si>
    <t>S14-2-07</t>
  </si>
  <si>
    <t>S14-2-08</t>
  </si>
  <si>
    <t>S14-2-09</t>
  </si>
  <si>
    <t>S14-2-10</t>
  </si>
  <si>
    <t>S14-2-11</t>
  </si>
  <si>
    <t>S14-2-12</t>
  </si>
  <si>
    <t>S14-2-13</t>
  </si>
  <si>
    <t>S14-2-14</t>
  </si>
  <si>
    <t>S14-2-15</t>
  </si>
  <si>
    <t>S14-2-16</t>
  </si>
  <si>
    <t>S14-2-17</t>
  </si>
  <si>
    <t>S14-2-18</t>
  </si>
  <si>
    <t>S14-2-19</t>
  </si>
  <si>
    <t>S14-2-20</t>
  </si>
  <si>
    <t>S14-2-21</t>
  </si>
  <si>
    <t>S14-2-22</t>
  </si>
  <si>
    <t>S14-2-23</t>
  </si>
  <si>
    <t>S14-2-24</t>
  </si>
  <si>
    <t>S14-2-25</t>
  </si>
  <si>
    <t>S14-2-26</t>
  </si>
  <si>
    <t>S14-2-27</t>
  </si>
  <si>
    <t>S14-2-28</t>
  </si>
  <si>
    <t>S14-2-28-2</t>
  </si>
  <si>
    <t>S14-2-29</t>
  </si>
  <si>
    <t>S14-2-30</t>
  </si>
  <si>
    <t>S14-2-31</t>
  </si>
  <si>
    <t>S14-2-32</t>
  </si>
  <si>
    <t>S14-2-33</t>
  </si>
  <si>
    <t>S14-2-34</t>
  </si>
  <si>
    <t>S14-2-35</t>
  </si>
  <si>
    <t>S14-2-36</t>
  </si>
  <si>
    <t>S14-2-37</t>
  </si>
  <si>
    <t>S14-2-38</t>
  </si>
  <si>
    <t>S14-2-39</t>
  </si>
  <si>
    <t>S14-2-40</t>
  </si>
  <si>
    <t>S14-2-41</t>
  </si>
  <si>
    <t>S14-2-42-1</t>
  </si>
  <si>
    <t>S14-2-42-2</t>
  </si>
  <si>
    <t>S14-2-43</t>
  </si>
  <si>
    <t>S14-2-44</t>
  </si>
  <si>
    <t>S14-2-45</t>
  </si>
  <si>
    <t>S14-2-46</t>
  </si>
  <si>
    <t>S14-2-47</t>
  </si>
  <si>
    <t>S14-2-48</t>
  </si>
  <si>
    <t>S14-2-49</t>
  </si>
  <si>
    <t>S14-2-50</t>
  </si>
  <si>
    <t>S14-2-51</t>
  </si>
  <si>
    <t>S14-2-52</t>
  </si>
  <si>
    <t>S14-2-53</t>
  </si>
  <si>
    <t>S14-2-54</t>
  </si>
  <si>
    <t>S14-2-55</t>
  </si>
  <si>
    <t>S14-2-56</t>
  </si>
  <si>
    <t>S14-2-57</t>
  </si>
  <si>
    <t>S14-2-58</t>
  </si>
  <si>
    <t>S14-2-59</t>
  </si>
  <si>
    <t>S14-2-60</t>
  </si>
  <si>
    <t>S14-2-61</t>
  </si>
  <si>
    <t>S14-2-62</t>
  </si>
  <si>
    <t>S14-2-63</t>
  </si>
  <si>
    <t>S14-2-64</t>
  </si>
  <si>
    <t>S14-2-65</t>
  </si>
  <si>
    <t>S14-2-66</t>
  </si>
  <si>
    <t>S14-2-67</t>
  </si>
  <si>
    <t>S14-2-68</t>
  </si>
  <si>
    <t>S14-2-69</t>
  </si>
  <si>
    <t>S14-2-70</t>
  </si>
  <si>
    <t>S14-2-71</t>
  </si>
  <si>
    <t>S14-2-72</t>
  </si>
  <si>
    <t>S14-2-73</t>
  </si>
  <si>
    <t>S14-2-74</t>
  </si>
  <si>
    <t>S14-2-75</t>
  </si>
  <si>
    <t>S14-2-76</t>
  </si>
  <si>
    <t>S14-2-77</t>
  </si>
  <si>
    <t>S14-2-78</t>
  </si>
  <si>
    <t>S14-2-79</t>
  </si>
  <si>
    <t>S14-2-80</t>
  </si>
  <si>
    <t>S14-2-81</t>
  </si>
  <si>
    <t>S14-2-82</t>
  </si>
  <si>
    <t>S09-1</t>
    <phoneticPr fontId="3" type="noConversion"/>
  </si>
  <si>
    <t>S09-1-1</t>
  </si>
  <si>
    <t>S09-1-2</t>
  </si>
  <si>
    <t>S09-1-3</t>
  </si>
  <si>
    <t>S09-1-4</t>
  </si>
  <si>
    <t>S09-1-5</t>
  </si>
  <si>
    <t>S09-1-6</t>
  </si>
  <si>
    <t>S09-1-7</t>
  </si>
  <si>
    <t>S09-1-8</t>
  </si>
  <si>
    <t>S09-1-9</t>
  </si>
  <si>
    <t>S09-1-10</t>
  </si>
  <si>
    <t>S09-1-11</t>
  </si>
  <si>
    <t>S09-1-12</t>
  </si>
  <si>
    <t>S09-1-13</t>
  </si>
  <si>
    <t>S09-1-14</t>
  </si>
  <si>
    <t>S09-1-15</t>
  </si>
  <si>
    <t>S09-1-16</t>
  </si>
  <si>
    <t>S09-1-17</t>
  </si>
  <si>
    <t>S09-1-18</t>
  </si>
  <si>
    <t>S09-1-19</t>
  </si>
  <si>
    <t>S09-1-20</t>
  </si>
  <si>
    <t>S09-1-21</t>
  </si>
  <si>
    <t>S09-1-22</t>
  </si>
  <si>
    <t>S09-1-23</t>
  </si>
  <si>
    <t>S09-1-24</t>
  </si>
  <si>
    <t>S09-1-25</t>
  </si>
  <si>
    <t>S09-1-26</t>
  </si>
  <si>
    <t>S09-1-27</t>
  </si>
  <si>
    <t>S09-1-28</t>
  </si>
  <si>
    <t>S09-1-29</t>
  </si>
  <si>
    <t>S09-1-30</t>
  </si>
  <si>
    <t>S09-1-31</t>
  </si>
  <si>
    <t>S09-1-32</t>
  </si>
  <si>
    <t>S09-1-33</t>
  </si>
  <si>
    <t>S09-1-34</t>
  </si>
  <si>
    <t>S09-1-35</t>
  </si>
  <si>
    <t>S09-1-36</t>
  </si>
  <si>
    <t>S09-1-37</t>
  </si>
  <si>
    <t>S09-1-38</t>
  </si>
  <si>
    <t>S09-1-39</t>
  </si>
  <si>
    <t>S09-1-40</t>
  </si>
  <si>
    <t>S09-1-41</t>
  </si>
  <si>
    <t>S09-1-42</t>
  </si>
  <si>
    <t>S09-1-43</t>
  </si>
  <si>
    <t>S09-1-44</t>
  </si>
  <si>
    <t>S09-1-45</t>
  </si>
  <si>
    <t>S09-1-46</t>
  </si>
  <si>
    <t>S09-1-47</t>
  </si>
  <si>
    <t>S09-1-48</t>
  </si>
  <si>
    <t>S09-1-49</t>
  </si>
  <si>
    <t>S09-1-50</t>
  </si>
  <si>
    <t>S09-1-51</t>
  </si>
  <si>
    <t>S09-1-52</t>
  </si>
  <si>
    <t>S09-1-53</t>
  </si>
  <si>
    <t>S09-1-54</t>
  </si>
  <si>
    <t>S09-1-55</t>
  </si>
  <si>
    <t>S09-1-56</t>
  </si>
  <si>
    <t>S09-1-57</t>
  </si>
  <si>
    <t>S09-1-58</t>
  </si>
  <si>
    <t>S09-1-59</t>
  </si>
  <si>
    <t>S09-1-60</t>
  </si>
  <si>
    <t>S09-1-61</t>
  </si>
  <si>
    <t>S09-1-62</t>
  </si>
  <si>
    <t>S09-1-63</t>
  </si>
  <si>
    <t>S09-1-64</t>
  </si>
  <si>
    <t>S09-1-65</t>
  </si>
  <si>
    <t>S09-1-66</t>
  </si>
  <si>
    <t>S09-1-67</t>
  </si>
  <si>
    <t>S09-1-68</t>
  </si>
  <si>
    <t>S09-1-69</t>
  </si>
  <si>
    <t>S09-1-70</t>
  </si>
  <si>
    <t>S09-1-71</t>
  </si>
  <si>
    <t>S09-1-72</t>
  </si>
  <si>
    <t>S09-1-73</t>
  </si>
  <si>
    <t>S09-1-74</t>
  </si>
  <si>
    <t>S09-1-75</t>
  </si>
  <si>
    <t>S09-1-76</t>
  </si>
  <si>
    <t>S09-1-77</t>
  </si>
  <si>
    <t>S09-1-78</t>
  </si>
  <si>
    <t>S09-1-79</t>
  </si>
  <si>
    <t>S09-1-80</t>
  </si>
  <si>
    <t>S09-1-81</t>
  </si>
  <si>
    <t>S09-1-82</t>
  </si>
  <si>
    <t>S09-1-83</t>
  </si>
  <si>
    <t>S09-1-84</t>
  </si>
  <si>
    <t>S09-1-85</t>
  </si>
  <si>
    <t>S09-1-86</t>
  </si>
  <si>
    <t>S09-1-87</t>
  </si>
  <si>
    <t>S09-1-88</t>
  </si>
  <si>
    <t>S09-1-89</t>
  </si>
  <si>
    <t>S09-1-90</t>
  </si>
  <si>
    <t>S09-1-91</t>
  </si>
  <si>
    <t>S09-1-92</t>
  </si>
  <si>
    <t>S09-1-93</t>
  </si>
  <si>
    <t>S09-1-94</t>
  </si>
  <si>
    <t>S09-1-95</t>
  </si>
  <si>
    <t>S09-1-96</t>
  </si>
  <si>
    <t>S08-1</t>
    <phoneticPr fontId="3" type="noConversion"/>
  </si>
  <si>
    <t>S08-1-01</t>
  </si>
  <si>
    <t>S08-1-02</t>
  </si>
  <si>
    <t>S08-1-03</t>
  </si>
  <si>
    <t>S08-1-04</t>
  </si>
  <si>
    <t>S08-1-05</t>
  </si>
  <si>
    <t>S08-1-06</t>
  </si>
  <si>
    <t>S08-1-07</t>
  </si>
  <si>
    <t>S08-1-08</t>
  </si>
  <si>
    <t>S08-1-09</t>
  </si>
  <si>
    <t>S08-1-10</t>
  </si>
  <si>
    <t>S08-1-11</t>
  </si>
  <si>
    <t>S08-1-12</t>
  </si>
  <si>
    <t>S08-1-13</t>
  </si>
  <si>
    <t>S08-1-14</t>
  </si>
  <si>
    <t>S08-1-15</t>
  </si>
  <si>
    <t>S08-1-16</t>
  </si>
  <si>
    <t>S08-1-17</t>
  </si>
  <si>
    <t>S08-1-18</t>
  </si>
  <si>
    <t>S08-1-19</t>
  </si>
  <si>
    <t>S08-1-20</t>
  </si>
  <si>
    <t>S08-1-21</t>
  </si>
  <si>
    <t>S08-1-22</t>
  </si>
  <si>
    <t>S08-1-23</t>
  </si>
  <si>
    <t>S08-1-24</t>
  </si>
  <si>
    <t>S08-1-25</t>
  </si>
  <si>
    <t>S08-1-26</t>
  </si>
  <si>
    <t>S08-1-27</t>
  </si>
  <si>
    <t>S08-1-28</t>
  </si>
  <si>
    <t>S08-1-29</t>
  </si>
  <si>
    <t>S08-1-30</t>
  </si>
  <si>
    <t>S08-1-31</t>
  </si>
  <si>
    <t>S08-1-32</t>
  </si>
  <si>
    <t>S08-1-33</t>
  </si>
  <si>
    <t>S08-1-34</t>
  </si>
  <si>
    <t>S08-1-35</t>
  </si>
  <si>
    <t>S08-1-36</t>
  </si>
  <si>
    <t>S08-1-37</t>
  </si>
  <si>
    <t>S08-1-38</t>
  </si>
  <si>
    <t>S08-1-39</t>
  </si>
  <si>
    <t>S08-1-40</t>
  </si>
  <si>
    <t>S08-1-41</t>
  </si>
  <si>
    <t>S08-1-42</t>
  </si>
  <si>
    <t>S08-1-43</t>
  </si>
  <si>
    <t>S08-1-44</t>
  </si>
  <si>
    <t>S08-1-45</t>
  </si>
  <si>
    <t>S08-1-46</t>
  </si>
  <si>
    <t>S08-1-47</t>
  </si>
  <si>
    <t>S08-1-48</t>
  </si>
  <si>
    <t>S08-1-49</t>
  </si>
  <si>
    <t>S08-1-50</t>
  </si>
  <si>
    <t>S08-1-51</t>
  </si>
  <si>
    <t>S08-1-52</t>
  </si>
  <si>
    <t>S08-1-53</t>
  </si>
  <si>
    <t>S08-1-54</t>
  </si>
  <si>
    <t>S08-1-55</t>
  </si>
  <si>
    <t>S08-1-56</t>
  </si>
  <si>
    <t>S08-1-57</t>
  </si>
  <si>
    <t>S08-1-58</t>
  </si>
  <si>
    <t>S08-1-59</t>
  </si>
  <si>
    <t>S08-1-60</t>
  </si>
  <si>
    <t>S08-1-61</t>
  </si>
  <si>
    <t>S08-1-62</t>
  </si>
  <si>
    <t>S08-1-63</t>
  </si>
  <si>
    <t>S08-1-64</t>
  </si>
  <si>
    <t>S08-1-65</t>
  </si>
  <si>
    <t>S08-1-66</t>
  </si>
  <si>
    <t>S08-1-67</t>
  </si>
  <si>
    <t>S08-1-68</t>
  </si>
  <si>
    <t>S08-1-69</t>
  </si>
  <si>
    <t>S08-1-70</t>
  </si>
  <si>
    <t>S08-1-71</t>
  </si>
  <si>
    <t>S08-1-72</t>
  </si>
  <si>
    <t>S08-1-73</t>
  </si>
  <si>
    <t>S08-1-74</t>
  </si>
  <si>
    <t>S08-1-75</t>
  </si>
  <si>
    <t>S08-1-76</t>
  </si>
  <si>
    <t>S08-1-77</t>
  </si>
  <si>
    <t>S08-1-78</t>
  </si>
  <si>
    <t>S08-1-79</t>
  </si>
  <si>
    <t>S08-1-80</t>
  </si>
  <si>
    <t>S08-1-81</t>
  </si>
  <si>
    <t>S08-1-82</t>
  </si>
  <si>
    <t>S08-1-83</t>
  </si>
  <si>
    <t>S08-1-84</t>
  </si>
  <si>
    <t>S08-1-85</t>
  </si>
  <si>
    <t>S08-1-86</t>
  </si>
  <si>
    <t>S08-1-87</t>
  </si>
  <si>
    <t>S08-1-88</t>
  </si>
  <si>
    <t>S08-1-89</t>
  </si>
  <si>
    <t>S08-1-90</t>
  </si>
  <si>
    <t>S08-1-91</t>
  </si>
  <si>
    <t>S08-1-92</t>
  </si>
  <si>
    <t>S08-1-93</t>
  </si>
  <si>
    <t>S08-1-94</t>
  </si>
  <si>
    <t>S08-1-95</t>
  </si>
  <si>
    <t>S08-1-96</t>
  </si>
  <si>
    <t>S08-1-97</t>
  </si>
  <si>
    <t>S08-1-98</t>
  </si>
  <si>
    <t>S08-1-99</t>
  </si>
  <si>
    <t>S08-1-100</t>
  </si>
  <si>
    <t>S08-1-101</t>
  </si>
  <si>
    <t>S08-1-102</t>
  </si>
  <si>
    <t>S08-1-103</t>
  </si>
  <si>
    <t>S08-1-104</t>
  </si>
  <si>
    <t>S08-1-105</t>
  </si>
  <si>
    <t>S08-1-106</t>
  </si>
  <si>
    <t>S08-1-107</t>
  </si>
  <si>
    <t>S08-1-108</t>
  </si>
  <si>
    <t>S08-1-109</t>
  </si>
  <si>
    <t>S08-1-110</t>
  </si>
  <si>
    <t>S08-1-111</t>
  </si>
  <si>
    <t>S08-1-112</t>
  </si>
  <si>
    <t>S08-1-113</t>
  </si>
  <si>
    <t>S08-1-114</t>
  </si>
  <si>
    <t>S08-1-115</t>
  </si>
  <si>
    <t>S08-1-116</t>
  </si>
  <si>
    <t>S08-1-117</t>
  </si>
  <si>
    <t>S08-1-118</t>
  </si>
  <si>
    <t>S08-1-119</t>
  </si>
  <si>
    <t>S08-1-120</t>
  </si>
  <si>
    <t>S08-1-121</t>
  </si>
  <si>
    <t>S08-1-122</t>
  </si>
  <si>
    <t>S08-1-123</t>
  </si>
  <si>
    <t>S08-1-124</t>
  </si>
  <si>
    <t>10GD84</t>
    <phoneticPr fontId="3" type="noConversion"/>
  </si>
  <si>
    <t>10GD84-01</t>
  </si>
  <si>
    <t>10GD84-02</t>
  </si>
  <si>
    <t>10GD84-03</t>
  </si>
  <si>
    <t>10GD84-04</t>
  </si>
  <si>
    <t>10GD84-05</t>
  </si>
  <si>
    <t>10GD84-06</t>
  </si>
  <si>
    <t>10GD84-07</t>
  </si>
  <si>
    <t>10GD84-08</t>
  </si>
  <si>
    <t>10GD84-09</t>
  </si>
  <si>
    <t>10GD84-10</t>
  </si>
  <si>
    <t>10GD84-11</t>
  </si>
  <si>
    <t>10GD84-12</t>
  </si>
  <si>
    <t>10GD84-13</t>
  </si>
  <si>
    <t>10GD84-14</t>
  </si>
  <si>
    <t>10GD84-15</t>
  </si>
  <si>
    <t>10GD84-16</t>
  </si>
  <si>
    <t>10GD84-17</t>
  </si>
  <si>
    <t>10GD84-18</t>
  </si>
  <si>
    <t>10GD84-19</t>
  </si>
  <si>
    <t>10GD84-20</t>
  </si>
  <si>
    <t>10GD84-21</t>
  </si>
  <si>
    <t>10GD84-22</t>
  </si>
  <si>
    <t>10GD84-23</t>
  </si>
  <si>
    <t>10GD84-24</t>
  </si>
  <si>
    <t>10GD84-25</t>
  </si>
  <si>
    <t>10GD84-26</t>
  </si>
  <si>
    <t>10GD84-27</t>
  </si>
  <si>
    <t>10GD84-28</t>
  </si>
  <si>
    <t>10GD84-29</t>
  </si>
  <si>
    <t>10GD84-30</t>
  </si>
  <si>
    <t>10GD84-31</t>
  </si>
  <si>
    <t>10GD84-32</t>
  </si>
  <si>
    <t>10GD84-33</t>
  </si>
  <si>
    <t>10GD84-34</t>
  </si>
  <si>
    <t>10GD84-35</t>
  </si>
  <si>
    <t>10GD84-36</t>
  </si>
  <si>
    <t>10GD84-37</t>
  </si>
  <si>
    <t>10GD84-38</t>
  </si>
  <si>
    <t>10GD84-39</t>
  </si>
  <si>
    <t>10GD84-40</t>
  </si>
  <si>
    <t>10GD84-41</t>
  </si>
  <si>
    <t>10GD84-42</t>
  </si>
  <si>
    <t>10GD84-43</t>
  </si>
  <si>
    <t>10GD84-44</t>
  </si>
  <si>
    <t>10GD84-45</t>
  </si>
  <si>
    <t>10GD84-46</t>
  </si>
  <si>
    <t>10GD84-47</t>
  </si>
  <si>
    <t>10GD84-48</t>
  </si>
  <si>
    <t>10GD84-49</t>
  </si>
  <si>
    <t>10GD84-50</t>
  </si>
  <si>
    <t>10GD84-51</t>
  </si>
  <si>
    <t>10GD84-52</t>
  </si>
  <si>
    <t>10GD84-53</t>
  </si>
  <si>
    <t>10GD84-54</t>
  </si>
  <si>
    <t>10GD84-55</t>
  </si>
  <si>
    <t>10GD84-56</t>
  </si>
  <si>
    <t>10GD84-57</t>
  </si>
  <si>
    <t>10GD84-58</t>
  </si>
  <si>
    <t>10GD84-59</t>
  </si>
  <si>
    <t>10GD84-60</t>
  </si>
  <si>
    <t>10GD84-61</t>
  </si>
  <si>
    <t>10GD84-62</t>
  </si>
  <si>
    <t>10GD84-63</t>
  </si>
  <si>
    <t>10GD84-64</t>
  </si>
  <si>
    <t>10GD84-65</t>
  </si>
  <si>
    <t>10GD84-66</t>
  </si>
  <si>
    <t>10GD84-67</t>
  </si>
  <si>
    <t>10GD84-68</t>
  </si>
  <si>
    <t>10GD84-69</t>
  </si>
  <si>
    <t>10GD84-70</t>
  </si>
  <si>
    <t>10GD84-71</t>
  </si>
  <si>
    <t>10GD84-72</t>
  </si>
  <si>
    <t>10GD84-73</t>
  </si>
  <si>
    <t>10GD84-74</t>
  </si>
  <si>
    <t>10GD84-75</t>
  </si>
  <si>
    <t>10GD84-76</t>
  </si>
  <si>
    <t>10GD84-77</t>
  </si>
  <si>
    <t>10GD84-78</t>
  </si>
  <si>
    <t>10GD84-79</t>
  </si>
  <si>
    <t>10GD84-80</t>
  </si>
  <si>
    <t>10GD84-81</t>
  </si>
  <si>
    <t>10GD84-82</t>
  </si>
  <si>
    <t>10GD84-83</t>
  </si>
  <si>
    <t>10GD84-84</t>
  </si>
  <si>
    <t>10GD84-85</t>
  </si>
  <si>
    <t>10GD84-86</t>
  </si>
  <si>
    <t>10GD84-87</t>
  </si>
  <si>
    <t>10GD84-88</t>
  </si>
  <si>
    <t>10GD84-89</t>
  </si>
  <si>
    <t>10GD84-90</t>
  </si>
  <si>
    <t>10GD84-91</t>
  </si>
  <si>
    <t>10GD84-92</t>
  </si>
  <si>
    <t>10GD84-93</t>
  </si>
  <si>
    <t>10GD84-94</t>
  </si>
  <si>
    <t>10GD84-95</t>
  </si>
  <si>
    <t>10GD84-96</t>
  </si>
  <si>
    <t>10GD84-97</t>
  </si>
  <si>
    <t>10GD84-98</t>
  </si>
  <si>
    <t>10GD84-99</t>
  </si>
  <si>
    <t>10GD84-100</t>
  </si>
  <si>
    <t>10GD85</t>
    <phoneticPr fontId="3" type="noConversion"/>
  </si>
  <si>
    <t>10GD85-01</t>
  </si>
  <si>
    <t>10GD85-02</t>
  </si>
  <si>
    <t>10GD85-03</t>
  </si>
  <si>
    <t>10GD85-04</t>
  </si>
  <si>
    <t>10GD85-05</t>
  </si>
  <si>
    <t>10GD85-06</t>
  </si>
  <si>
    <t>10GD85-07</t>
  </si>
  <si>
    <t>10GD85-08</t>
  </si>
  <si>
    <t>10GD85-09</t>
  </si>
  <si>
    <t>10GD85-10</t>
  </si>
  <si>
    <t>10GD85-11</t>
  </si>
  <si>
    <t>10GD85-12</t>
  </si>
  <si>
    <t>10GD85-13</t>
  </si>
  <si>
    <t>10GD85-14</t>
  </si>
  <si>
    <t>10GD85-15</t>
  </si>
  <si>
    <t>10GD85-16</t>
  </si>
  <si>
    <t>10GD85-17</t>
  </si>
  <si>
    <t>10GD85-18</t>
  </si>
  <si>
    <t>10GD85-19</t>
  </si>
  <si>
    <t>10GD85-20</t>
  </si>
  <si>
    <t>10GD85-21</t>
  </si>
  <si>
    <t>10GD85-22</t>
  </si>
  <si>
    <t>10GD85-23</t>
  </si>
  <si>
    <t>10GD85-24</t>
  </si>
  <si>
    <t>10GD85-25</t>
  </si>
  <si>
    <t>10GD85-26</t>
  </si>
  <si>
    <t>10GD85-27</t>
  </si>
  <si>
    <t>10GD85-28</t>
  </si>
  <si>
    <t>10GD85-29</t>
  </si>
  <si>
    <t>10GD85-30</t>
  </si>
  <si>
    <t>10GD85-31</t>
  </si>
  <si>
    <t>10GD85-32</t>
  </si>
  <si>
    <t>10GD85-33</t>
  </si>
  <si>
    <t>10GD85-34</t>
  </si>
  <si>
    <t>10GD85-35</t>
  </si>
  <si>
    <t>10GD85-36</t>
  </si>
  <si>
    <t>10GD85-37</t>
  </si>
  <si>
    <t>10GD85-38</t>
  </si>
  <si>
    <t>10GD85-39</t>
  </si>
  <si>
    <t>10GD85-40</t>
  </si>
  <si>
    <t>10GD85-41</t>
  </si>
  <si>
    <t>10GD85-42</t>
  </si>
  <si>
    <t>10GD85-43</t>
  </si>
  <si>
    <t>10GD85-44</t>
  </si>
  <si>
    <t>10GD85-45</t>
  </si>
  <si>
    <t>10GD85-46</t>
  </si>
  <si>
    <t>10GD85-47</t>
  </si>
  <si>
    <t>10GD85-48</t>
  </si>
  <si>
    <t>10GD85-49</t>
  </si>
  <si>
    <t>10GD85-50</t>
  </si>
  <si>
    <t>10GD85-51</t>
  </si>
  <si>
    <t>10GD85-52</t>
  </si>
  <si>
    <t>10GD85-53</t>
  </si>
  <si>
    <t>10GD85-54</t>
  </si>
  <si>
    <t>10GD85-55</t>
  </si>
  <si>
    <t>10GD85-56</t>
  </si>
  <si>
    <t>10GD85-57</t>
  </si>
  <si>
    <t>10GD85-58</t>
  </si>
  <si>
    <t>10GD85-59</t>
  </si>
  <si>
    <t>10GD85-60</t>
  </si>
  <si>
    <t>10GD85-61</t>
  </si>
  <si>
    <t>10GD85-62</t>
  </si>
  <si>
    <t>10GD85-63</t>
  </si>
  <si>
    <t>10GD85-64</t>
  </si>
  <si>
    <t>10GD85-65</t>
  </si>
  <si>
    <t>10GD85-66</t>
  </si>
  <si>
    <t>10GD85-67</t>
  </si>
  <si>
    <t>10GD85-68</t>
  </si>
  <si>
    <t>10GD85-69</t>
  </si>
  <si>
    <t>10GD85-70</t>
  </si>
  <si>
    <t>10GD85-71</t>
  </si>
  <si>
    <t>10GD85-72</t>
  </si>
  <si>
    <t>10GD85-73</t>
  </si>
  <si>
    <t>10GD85-74</t>
  </si>
  <si>
    <t>10GD85-75</t>
  </si>
  <si>
    <t>10GD85-76</t>
  </si>
  <si>
    <t>10GD85-77</t>
  </si>
  <si>
    <t>10GD85-78</t>
  </si>
  <si>
    <t>10GD85-79</t>
  </si>
  <si>
    <t>10GD85-80</t>
  </si>
  <si>
    <t>10GD85-81</t>
  </si>
  <si>
    <t>10GD85-82</t>
  </si>
  <si>
    <t>10GD85-83</t>
  </si>
  <si>
    <t>10GD85-84</t>
  </si>
  <si>
    <t>10GD85-85</t>
  </si>
  <si>
    <t>10GD85-86</t>
  </si>
  <si>
    <t>10GD85-87</t>
  </si>
  <si>
    <t>10GD85-88</t>
  </si>
  <si>
    <t>10GD85-89</t>
  </si>
  <si>
    <t>10GD85-90</t>
  </si>
  <si>
    <t>10GD85-91</t>
  </si>
  <si>
    <t>10GD85-92</t>
  </si>
  <si>
    <t>10GD85-93</t>
  </si>
  <si>
    <t>10GD85-94</t>
  </si>
  <si>
    <t>10GD85-95</t>
  </si>
  <si>
    <t>10GD85-96</t>
  </si>
  <si>
    <t>10GD85-97</t>
  </si>
  <si>
    <t>10GD85-98</t>
  </si>
  <si>
    <t>10GD85-99</t>
  </si>
  <si>
    <t>10GD85-100</t>
  </si>
  <si>
    <r>
      <t>207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</t>
    </r>
  </si>
  <si>
    <r>
      <t>207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235</t>
    </r>
    <r>
      <rPr>
        <b/>
        <sz val="11"/>
        <color theme="1"/>
        <rFont val="Times New Roman"/>
        <family val="1"/>
      </rPr>
      <t>U</t>
    </r>
  </si>
  <si>
    <r>
      <t>206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238</t>
    </r>
    <r>
      <rPr>
        <b/>
        <sz val="11"/>
        <color theme="1"/>
        <rFont val="Times New Roman"/>
        <family val="1"/>
      </rPr>
      <t>U</t>
    </r>
    <phoneticPr fontId="3" type="noConversion"/>
  </si>
  <si>
    <r>
      <t>206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238</t>
    </r>
    <r>
      <rPr>
        <b/>
        <sz val="11"/>
        <color theme="1"/>
        <rFont val="Times New Roman"/>
        <family val="1"/>
      </rPr>
      <t>U</t>
    </r>
  </si>
  <si>
    <t>SS-62</t>
    <phoneticPr fontId="3" type="noConversion"/>
  </si>
  <si>
    <t>SS-62-1</t>
  </si>
  <si>
    <t>SS-62-2</t>
  </si>
  <si>
    <t>SS-62-3</t>
  </si>
  <si>
    <t>SS-62-4</t>
  </si>
  <si>
    <t>SS-62-5</t>
  </si>
  <si>
    <t>SS-62-6</t>
  </si>
  <si>
    <t>SS-62-8</t>
  </si>
  <si>
    <t>SS-62-9</t>
  </si>
  <si>
    <t>SS-62-10</t>
  </si>
  <si>
    <t>SS-62-11</t>
  </si>
  <si>
    <t>SS-62-12</t>
  </si>
  <si>
    <t>SS-62-13</t>
  </si>
  <si>
    <t>SS-62-14</t>
  </si>
  <si>
    <t>SS-62-15</t>
  </si>
  <si>
    <t>SS-62-16</t>
  </si>
  <si>
    <t>SS-62-17</t>
  </si>
  <si>
    <t>SS-62-18</t>
  </si>
  <si>
    <t>SS-62-19</t>
  </si>
  <si>
    <t>SS-62-20</t>
  </si>
  <si>
    <t>SS-62-21</t>
  </si>
  <si>
    <t>SS-62-22</t>
  </si>
  <si>
    <t>SS-62-23</t>
  </si>
  <si>
    <t>SS-62-24</t>
  </si>
  <si>
    <t>SS-62-25</t>
  </si>
  <si>
    <t>SS-62-26</t>
  </si>
  <si>
    <t>SS-62-27</t>
  </si>
  <si>
    <t>SS-62-28</t>
  </si>
  <si>
    <t>SS-62-30</t>
  </si>
  <si>
    <t>SS-62-32</t>
  </si>
  <si>
    <t>SS-62-33</t>
  </si>
  <si>
    <t>SS-62-34</t>
  </si>
  <si>
    <t>SS-62-35</t>
  </si>
  <si>
    <t>SS-62-36</t>
  </si>
  <si>
    <t>SS-62-37</t>
  </si>
  <si>
    <t>SS-62-38</t>
  </si>
  <si>
    <t>SS-62-39</t>
  </si>
  <si>
    <t>SS-62-40</t>
  </si>
  <si>
    <t>SS-62-41</t>
  </si>
  <si>
    <t>SS-62-42</t>
  </si>
  <si>
    <t>SS-62-43</t>
  </si>
  <si>
    <t>SS-62-44</t>
  </si>
  <si>
    <t>SS-62-45</t>
  </si>
  <si>
    <t>SS-62-46</t>
  </si>
  <si>
    <t>SS-62-47</t>
  </si>
  <si>
    <t>SS-62-48</t>
  </si>
  <si>
    <t>SS-62-49</t>
  </si>
  <si>
    <t>SS-62-50</t>
  </si>
  <si>
    <t>SS-62-51</t>
  </si>
  <si>
    <t>SS-62-53</t>
  </si>
  <si>
    <t>SS-62-54</t>
  </si>
  <si>
    <t>SS-62-55</t>
  </si>
  <si>
    <t>SS-62-56</t>
  </si>
  <si>
    <t>SS-62-57</t>
  </si>
  <si>
    <t>SS-62-58</t>
  </si>
  <si>
    <t>SS-62-59</t>
  </si>
  <si>
    <t>SS-62-60</t>
  </si>
  <si>
    <t>SS-62-61</t>
  </si>
  <si>
    <t>SS-62-62</t>
  </si>
  <si>
    <t>SS-62-63</t>
  </si>
  <si>
    <t>SS-62-64</t>
  </si>
  <si>
    <t>SS-62-65</t>
  </si>
  <si>
    <t>SS-62-67</t>
  </si>
  <si>
    <t>SS-62-68</t>
  </si>
  <si>
    <t>SS-62-69</t>
  </si>
  <si>
    <t>SS-62-70</t>
  </si>
  <si>
    <t>SS-62-71</t>
  </si>
  <si>
    <t>SS-62-72</t>
  </si>
  <si>
    <t>SS-62-73</t>
  </si>
  <si>
    <t>SS-62-74</t>
  </si>
  <si>
    <t>SS-62-75</t>
  </si>
  <si>
    <t>SS-62-76</t>
  </si>
  <si>
    <t>SS-62-77</t>
  </si>
  <si>
    <t>SS-62-78</t>
  </si>
  <si>
    <t>SS-62-79</t>
  </si>
  <si>
    <t>SS-62-80</t>
  </si>
  <si>
    <t>SS-62-81</t>
  </si>
  <si>
    <t>SS-62-82</t>
  </si>
  <si>
    <t>SS-72</t>
    <phoneticPr fontId="3" type="noConversion"/>
  </si>
  <si>
    <t>SS-72-1</t>
  </si>
  <si>
    <t>SS-72-2</t>
  </si>
  <si>
    <t>SS-72-3</t>
  </si>
  <si>
    <t>SS-72-4</t>
  </si>
  <si>
    <t>SS-72-5</t>
  </si>
  <si>
    <t>SS-72-6</t>
  </si>
  <si>
    <t>SS-72-7</t>
  </si>
  <si>
    <t>SS-72-8</t>
  </si>
  <si>
    <t>SS-72-9</t>
  </si>
  <si>
    <t>SS-72-10</t>
  </si>
  <si>
    <t>SS-72-11</t>
  </si>
  <si>
    <t>SS-72-12</t>
  </si>
  <si>
    <t>SS-72-13</t>
  </si>
  <si>
    <t>SS-72-14</t>
  </si>
  <si>
    <t>SS-72-15</t>
  </si>
  <si>
    <t>SS-72-16</t>
  </si>
  <si>
    <t>SS-72-17</t>
  </si>
  <si>
    <t>SS-72-18</t>
  </si>
  <si>
    <t>SS-72-19</t>
  </si>
  <si>
    <t>SS-72-20</t>
  </si>
  <si>
    <t>SS-72-21</t>
  </si>
  <si>
    <t>SS-72-22</t>
  </si>
  <si>
    <t>SS-72-23</t>
  </si>
  <si>
    <t>SS-72-24</t>
  </si>
  <si>
    <t>SS-72-25</t>
  </si>
  <si>
    <t>SS-72-26</t>
  </si>
  <si>
    <t>SS-72-27</t>
  </si>
  <si>
    <t>SS-72-28</t>
  </si>
  <si>
    <t>SS-72-29</t>
  </si>
  <si>
    <t>SS-72-30</t>
  </si>
  <si>
    <t>SS-72-31</t>
  </si>
  <si>
    <t>SS-72-32</t>
  </si>
  <si>
    <t>SS-72-33</t>
  </si>
  <si>
    <t>SS-72-34</t>
  </si>
  <si>
    <t>SS-72-35</t>
  </si>
  <si>
    <t>SS-72-36</t>
  </si>
  <si>
    <t>SS-72-37</t>
  </si>
  <si>
    <t>SS-72-38</t>
  </si>
  <si>
    <t>SS-72-39</t>
  </si>
  <si>
    <t>SS-72-40</t>
  </si>
  <si>
    <t>SS-72-41</t>
  </si>
  <si>
    <t>SS-72-42</t>
  </si>
  <si>
    <t>SS-72-43</t>
  </si>
  <si>
    <t>SS-72-44</t>
  </si>
  <si>
    <t>SS-72-45</t>
  </si>
  <si>
    <t>SS-72-46</t>
  </si>
  <si>
    <t>SS-72-47</t>
  </si>
  <si>
    <t>SS-72-48</t>
  </si>
  <si>
    <t>SS-72-49</t>
  </si>
  <si>
    <t>SS-72-50</t>
  </si>
  <si>
    <t>SS-72-51</t>
  </si>
  <si>
    <t>SS-72-52</t>
  </si>
  <si>
    <t>SS-72-53</t>
  </si>
  <si>
    <t>SS-72-54</t>
  </si>
  <si>
    <t>SS-72-55</t>
  </si>
  <si>
    <t>SS-72-56</t>
  </si>
  <si>
    <t>SS-72-57</t>
  </si>
  <si>
    <t>SS-72-58</t>
  </si>
  <si>
    <t>SS-72-59</t>
  </si>
  <si>
    <t>SS-72-60</t>
  </si>
  <si>
    <t>SS-72-61</t>
  </si>
  <si>
    <t>SS-72-62</t>
  </si>
  <si>
    <t>SS-72-63</t>
  </si>
  <si>
    <t>SS-72-64</t>
  </si>
  <si>
    <t>SS-72-65</t>
  </si>
  <si>
    <t>SS-72-66</t>
  </si>
  <si>
    <t>SS-72-67</t>
  </si>
  <si>
    <t>SS-72-68</t>
  </si>
  <si>
    <t>SS-72-69</t>
  </si>
  <si>
    <t>SS-72-70</t>
  </si>
  <si>
    <t>SS-72-71</t>
  </si>
  <si>
    <t>SS-72-72</t>
  </si>
  <si>
    <t>SS-72-73</t>
  </si>
  <si>
    <t>SS-72-74</t>
  </si>
  <si>
    <t>SS-72-75</t>
  </si>
  <si>
    <t>SS-72-76</t>
  </si>
  <si>
    <t>SS-72-77</t>
  </si>
  <si>
    <t>SS-72-78</t>
  </si>
  <si>
    <t>SS-72-79</t>
  </si>
  <si>
    <t>SS-72-80</t>
  </si>
  <si>
    <t>SS-72-81</t>
  </si>
  <si>
    <t>SS-72-82</t>
  </si>
  <si>
    <t>SS-72-83</t>
  </si>
  <si>
    <t>SS-72-84</t>
  </si>
  <si>
    <t>SS-72-85</t>
  </si>
  <si>
    <t>SS-72-86</t>
  </si>
  <si>
    <t>SS-72-87</t>
  </si>
  <si>
    <t>SS-72-88</t>
  </si>
  <si>
    <t>SS-72-89</t>
  </si>
  <si>
    <t>SS-72-90</t>
  </si>
  <si>
    <t>15LXK-7</t>
    <phoneticPr fontId="3" type="noConversion"/>
  </si>
  <si>
    <t>15LXK-7-1</t>
  </si>
  <si>
    <t>15LXK-7-2</t>
  </si>
  <si>
    <t>15LXK-7-3</t>
  </si>
  <si>
    <t>15LXK-7-4</t>
  </si>
  <si>
    <t>15LXK-7-5</t>
  </si>
  <si>
    <t>15LXK-7-6</t>
  </si>
  <si>
    <t>15LXK-7-7</t>
  </si>
  <si>
    <t>15LXK-7-8</t>
  </si>
  <si>
    <t>15LXK-7-9</t>
  </si>
  <si>
    <t>15LXK-7-10</t>
  </si>
  <si>
    <t>15LXK-7-11</t>
  </si>
  <si>
    <t>15LXK-7-12</t>
  </si>
  <si>
    <t>15LXK-7-13</t>
  </si>
  <si>
    <t>15LXK-7-14</t>
  </si>
  <si>
    <t>15LXK-7-15</t>
  </si>
  <si>
    <t>15LXK-7-16</t>
  </si>
  <si>
    <t>15LXK-7-17</t>
  </si>
  <si>
    <t>15LXK-7-18</t>
  </si>
  <si>
    <t>15LXK-7-19</t>
  </si>
  <si>
    <t>15LXK-7-20</t>
  </si>
  <si>
    <t>15LXK-7-21</t>
  </si>
  <si>
    <t>15LXK-7-22</t>
  </si>
  <si>
    <t>15LXK-7-23</t>
  </si>
  <si>
    <t>15LXK-7-25</t>
  </si>
  <si>
    <t>15LXK-7-26</t>
  </si>
  <si>
    <t>15LXK-7-27</t>
  </si>
  <si>
    <t>15LXK-7-28</t>
  </si>
  <si>
    <t>15LXK-7-30</t>
  </si>
  <si>
    <t>15LXK-7-31</t>
  </si>
  <si>
    <t>15LXK-7-32</t>
  </si>
  <si>
    <t>15LXK-7-33</t>
  </si>
  <si>
    <t>15LXK-7-34</t>
  </si>
  <si>
    <t>15LXK-7-35</t>
  </si>
  <si>
    <t>15LXK-7-36</t>
  </si>
  <si>
    <t>15LXK-7-37</t>
  </si>
  <si>
    <t>15LXK-7-38</t>
  </si>
  <si>
    <t>15LXK-7-39</t>
  </si>
  <si>
    <t>15LXK-7-40</t>
  </si>
  <si>
    <t>15LXK-7-41</t>
  </si>
  <si>
    <t>15LXK-7-42</t>
  </si>
  <si>
    <t>15LXK-7-43</t>
  </si>
  <si>
    <t>15LXK-7-44</t>
  </si>
  <si>
    <t>15LXK-7-45</t>
  </si>
  <si>
    <t>15LXK-7-46</t>
  </si>
  <si>
    <t>15LXK-7-47</t>
  </si>
  <si>
    <t>15LXK-7-48</t>
  </si>
  <si>
    <t>15LXK-7-49</t>
  </si>
  <si>
    <t>15LXK-7-50</t>
  </si>
  <si>
    <t>15LXK-7-51</t>
  </si>
  <si>
    <t>15LXK-7-52</t>
  </si>
  <si>
    <t>15LXK-7-53</t>
  </si>
  <si>
    <t>15LXK-7-54</t>
  </si>
  <si>
    <t>15LXK-7-55</t>
  </si>
  <si>
    <t>15LXK-7-56</t>
  </si>
  <si>
    <t>15LXK-7-57</t>
  </si>
  <si>
    <t>15LXK-7-58</t>
  </si>
  <si>
    <t>15LXK-7-59</t>
  </si>
  <si>
    <t>15LXK-7-60</t>
  </si>
  <si>
    <t>15LXK-7-61</t>
  </si>
  <si>
    <t>15LXK-7-62</t>
  </si>
  <si>
    <t>15LXK-7-63</t>
  </si>
  <si>
    <t>15LXK-7-64</t>
  </si>
  <si>
    <t>15LXK-7-65</t>
  </si>
  <si>
    <t>15LXK-7-66</t>
  </si>
  <si>
    <t>15LXK-7-67</t>
  </si>
  <si>
    <t>15LXK-7-68</t>
  </si>
  <si>
    <t>15LXK-7-69</t>
  </si>
  <si>
    <t>15LXK-14</t>
    <phoneticPr fontId="3" type="noConversion"/>
  </si>
  <si>
    <t>15LXK-14-1</t>
  </si>
  <si>
    <t>15LXK-14-2</t>
  </si>
  <si>
    <t>15LXK-14-3</t>
  </si>
  <si>
    <t>15LXK-14-4</t>
  </si>
  <si>
    <t>15LXK-14-5</t>
  </si>
  <si>
    <t>15LXK-14-6</t>
  </si>
  <si>
    <t>15LXK-14-7</t>
  </si>
  <si>
    <t>15LXK-14-8</t>
  </si>
  <si>
    <t>15LXK-14-9</t>
  </si>
  <si>
    <t>15LXK-14-10</t>
  </si>
  <si>
    <t>15LXK-14-11</t>
  </si>
  <si>
    <t>15LXK-14-12</t>
  </si>
  <si>
    <t>15LXK-14-13</t>
  </si>
  <si>
    <t>15LXK-14-14</t>
  </si>
  <si>
    <t>15LXK-14-15</t>
  </si>
  <si>
    <t>15LXK-14-16</t>
  </si>
  <si>
    <t>15LXK-14-17</t>
  </si>
  <si>
    <t>15LXK-14-18</t>
  </si>
  <si>
    <t>15LXK-14-20</t>
  </si>
  <si>
    <t>15LXK-14-21</t>
  </si>
  <si>
    <t>15LXK-14-22</t>
  </si>
  <si>
    <t>15LXK-14-23</t>
  </si>
  <si>
    <t>15LXK-14-24</t>
  </si>
  <si>
    <t>15LXK-14-25</t>
  </si>
  <si>
    <t>15LXK-14-26</t>
  </si>
  <si>
    <t>15LXK-14-27</t>
  </si>
  <si>
    <t>15LXK-14-28</t>
  </si>
  <si>
    <t>15LXK-14-29</t>
  </si>
  <si>
    <t>15LXK-14-30</t>
  </si>
  <si>
    <t>15LXK-14-31</t>
  </si>
  <si>
    <t>15LXK-14-32</t>
  </si>
  <si>
    <t>15LXK-14-33</t>
  </si>
  <si>
    <t>15LXK-14-34</t>
  </si>
  <si>
    <t>15LXK-14-35</t>
  </si>
  <si>
    <t>15LXK-14-36</t>
  </si>
  <si>
    <t>15LXK-14-37</t>
  </si>
  <si>
    <t>15LXK-14-38</t>
  </si>
  <si>
    <t>15LXK-14-39</t>
  </si>
  <si>
    <t>15LXK-14-40</t>
  </si>
  <si>
    <t>15LXK-14-41</t>
  </si>
  <si>
    <t>15LXK-14-42</t>
  </si>
  <si>
    <t>15LXK-14-43</t>
  </si>
  <si>
    <t>15LXK-14-44</t>
  </si>
  <si>
    <t>15LXK-14-45</t>
  </si>
  <si>
    <t>15LXK-14-46</t>
  </si>
  <si>
    <t>15LXK-14-47</t>
  </si>
  <si>
    <t>15LXK-14-48</t>
  </si>
  <si>
    <t>15LXK-14-49</t>
  </si>
  <si>
    <t>15LXK-14-50</t>
  </si>
  <si>
    <t>15LXK-14-51</t>
  </si>
  <si>
    <t>15LXK-14-52</t>
  </si>
  <si>
    <t>15LXK-14-53</t>
  </si>
  <si>
    <t>15LXK-14-54</t>
  </si>
  <si>
    <t>15LXK-14-55</t>
  </si>
  <si>
    <t>15LXK-14-56</t>
  </si>
  <si>
    <t>15LXK-14-57</t>
  </si>
  <si>
    <t>15LXK-14-58</t>
  </si>
  <si>
    <t>15LXK-14-59</t>
  </si>
  <si>
    <t>15LXK-14-60</t>
  </si>
  <si>
    <t>15LXK-14-61</t>
  </si>
  <si>
    <t>15LXK-14-62</t>
  </si>
  <si>
    <t>15LXK-14-63</t>
  </si>
  <si>
    <t>15LXK-14-64</t>
  </si>
  <si>
    <t>15LXK-14-65</t>
  </si>
  <si>
    <t>15LXK-14-66</t>
  </si>
  <si>
    <t>15LXK-14-67</t>
  </si>
  <si>
    <t>15LXK-14-68</t>
  </si>
  <si>
    <t>15LXK-14-69</t>
  </si>
  <si>
    <t>JS02</t>
    <phoneticPr fontId="3" type="noConversion"/>
  </si>
  <si>
    <t>LS07</t>
    <phoneticPr fontId="3" type="noConversion"/>
  </si>
  <si>
    <t>LS07-42</t>
  </si>
  <si>
    <t>LS07-43</t>
  </si>
  <si>
    <t>LS07-44</t>
  </si>
  <si>
    <t>LS07-45</t>
  </si>
  <si>
    <t>LS07-46</t>
  </si>
  <si>
    <t>LS07-47</t>
  </si>
  <si>
    <t>LS07-48</t>
  </si>
  <si>
    <t>LS07-49</t>
  </si>
  <si>
    <t>LS07-50</t>
  </si>
  <si>
    <t>LS07-51</t>
  </si>
  <si>
    <t>LS07-52</t>
  </si>
  <si>
    <t>LS07-53</t>
  </si>
  <si>
    <t>LS07-54</t>
  </si>
  <si>
    <t>LS07-55</t>
  </si>
  <si>
    <t>LS07-56</t>
  </si>
  <si>
    <t>LS07-57</t>
  </si>
  <si>
    <t>LS07-58</t>
  </si>
  <si>
    <t>LS07-59</t>
  </si>
  <si>
    <t>LS07-60</t>
  </si>
  <si>
    <t>LS07-61</t>
  </si>
  <si>
    <t>LS07-62</t>
  </si>
  <si>
    <t>LS07-63</t>
  </si>
  <si>
    <t>LS07-64</t>
  </si>
  <si>
    <t>LS07-65</t>
  </si>
  <si>
    <t>LS07-66</t>
  </si>
  <si>
    <t>LS07-67</t>
  </si>
  <si>
    <t>LS07-68</t>
  </si>
  <si>
    <t>LS07-69</t>
  </si>
  <si>
    <t>LS07-70</t>
  </si>
  <si>
    <t>LS07-71</t>
  </si>
  <si>
    <t>LS07-72</t>
  </si>
  <si>
    <t>LS07-73</t>
  </si>
  <si>
    <t>LS07-74</t>
  </si>
  <si>
    <t>LS07-75</t>
  </si>
  <si>
    <t>LS07-76</t>
  </si>
  <si>
    <t>LS07-77</t>
  </si>
  <si>
    <t>HU68</t>
    <phoneticPr fontId="3" type="noConversion"/>
  </si>
  <si>
    <t>HU68-1</t>
  </si>
  <si>
    <t>HU68-2</t>
  </si>
  <si>
    <t>HU68-4</t>
  </si>
  <si>
    <t>HU68-6</t>
  </si>
  <si>
    <t>HU68-7</t>
  </si>
  <si>
    <t>HU68-8</t>
  </si>
  <si>
    <t>HU68-9</t>
  </si>
  <si>
    <t>HU68-10</t>
  </si>
  <si>
    <t>HU68-11</t>
  </si>
  <si>
    <t>HU68-12</t>
  </si>
  <si>
    <t>HU68-13</t>
  </si>
  <si>
    <t>HU68-15</t>
  </si>
  <si>
    <t>HU68-17</t>
  </si>
  <si>
    <t>HU68-18</t>
  </si>
  <si>
    <t>HU68-20</t>
  </si>
  <si>
    <t>HU68-21</t>
  </si>
  <si>
    <t>HU68-22</t>
  </si>
  <si>
    <t>HU68-24</t>
  </si>
  <si>
    <t>HU68-26</t>
  </si>
  <si>
    <t>HU68-29</t>
  </si>
  <si>
    <t>HU68-30</t>
  </si>
  <si>
    <t>HU68-31</t>
  </si>
  <si>
    <t>HU68-32</t>
  </si>
  <si>
    <t>HU68-33</t>
  </si>
  <si>
    <t>HU68-34</t>
  </si>
  <si>
    <t>HU68-35</t>
  </si>
  <si>
    <t>HU68-36</t>
  </si>
  <si>
    <t>HU68-38</t>
  </si>
  <si>
    <t>HU68-40</t>
  </si>
  <si>
    <t>HU68-41</t>
  </si>
  <si>
    <t>HU68-42</t>
  </si>
  <si>
    <t>HU68-43</t>
  </si>
  <si>
    <t>HU68-44</t>
  </si>
  <si>
    <t>HU68-45</t>
  </si>
  <si>
    <t>HU68-46</t>
  </si>
  <si>
    <t>HU68-47</t>
  </si>
  <si>
    <t>HU68-48</t>
  </si>
  <si>
    <t>HU68-50</t>
  </si>
  <si>
    <t>HU68-52</t>
  </si>
  <si>
    <t>HU68-53</t>
  </si>
  <si>
    <t>HU68-54</t>
  </si>
  <si>
    <t>HU68-55</t>
  </si>
  <si>
    <t>HU68-56</t>
  </si>
  <si>
    <t>HU68-57</t>
  </si>
  <si>
    <t>HU68-59</t>
  </si>
  <si>
    <t>HG65</t>
  </si>
  <si>
    <t>Southeastern Yangtze</t>
  </si>
  <si>
    <t>Silurian</t>
  </si>
  <si>
    <t>E300</t>
  </si>
  <si>
    <t>G26A</t>
  </si>
  <si>
    <t>06HG-32</t>
  </si>
  <si>
    <t>Sandstone</t>
  </si>
  <si>
    <t>06HG-45</t>
  </si>
  <si>
    <t>06HG-46</t>
  </si>
  <si>
    <t>HG47</t>
  </si>
  <si>
    <t>Siltstone</t>
  </si>
  <si>
    <t>S199</t>
  </si>
  <si>
    <t>CB09</t>
  </si>
  <si>
    <t>CB10</t>
  </si>
  <si>
    <t>JS01</t>
  </si>
  <si>
    <t>S16-1</t>
  </si>
  <si>
    <t>S01-2</t>
  </si>
  <si>
    <t>S15-1</t>
  </si>
  <si>
    <t>S14-2</t>
  </si>
  <si>
    <t>S09-1</t>
  </si>
  <si>
    <t>S08-1</t>
  </si>
  <si>
    <t>10GD84</t>
  </si>
  <si>
    <t>10GD85</t>
  </si>
  <si>
    <t>LS03</t>
  </si>
  <si>
    <t>Cambrian</t>
  </si>
  <si>
    <t>LS04</t>
  </si>
  <si>
    <t>Hu-68</t>
  </si>
  <si>
    <t>15LXK-14</t>
  </si>
  <si>
    <t>Quartz sandstones</t>
  </si>
  <si>
    <t>Ordovician</t>
  </si>
  <si>
    <t>LS07</t>
  </si>
  <si>
    <t>JS02</t>
  </si>
  <si>
    <t>SS-62</t>
  </si>
  <si>
    <t>Arkose</t>
  </si>
  <si>
    <t>SS-72</t>
  </si>
  <si>
    <t>15LXK-7</t>
  </si>
  <si>
    <t>Quartz Sandstones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</si>
  <si>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</si>
  <si>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</si>
  <si>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</si>
  <si>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</si>
  <si>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</si>
  <si>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</si>
  <si>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</si>
  <si>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</si>
  <si>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</si>
  <si>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[1]Wang Y J, Zhang F F, Fan W M, et al. Tectonic setting of the South China Block in the early Paleozoic: Resolving intracontinental and ocean closure models from detrital zircon U-Pb geochronology[J]. Tectonics, 2010, 29.</t>
    <phoneticPr fontId="3" type="noConversion"/>
  </si>
  <si>
    <t>[2]Yao W H, Li Z X, Li W X, et al. Detrital provenance evolution of the Ediacaran-Silurian Nanhua foreland basin, South China[J]. Gondwana Research, 2015, 28(4): 1449-1465.</t>
    <phoneticPr fontId="3" type="noConversion"/>
  </si>
  <si>
    <t>[3]Xu Y J, Du Y S, Cawood P A, et al. Detrital zircon provenance of Upper Ordovician and Silurian strata in the northeastern Yangtze Block: Response to orogenesis in South China[J]. Sedimentary Geology, 2012, 267-268: 63-72.</t>
    <phoneticPr fontId="3" type="noConversion"/>
  </si>
  <si>
    <t>[4]Ma X, Yang K G, Polat A L I. U–Pb ages and Hf isotopes of detrital zircons from pre-Devonian sequences along the southeast Yangtze: a link to the final assembly of East Gondwana[J]. Geological Magazine, 2018, 156(06): 950-968.</t>
    <phoneticPr fontId="3" type="noConversion"/>
  </si>
  <si>
    <t>[5]Li H B, Jia D, Wu L, et al. Detrital zircon provenance of the Lower Yangtze foreland basin deposits: constraints on the evolution of the early Palaeozoic Wuyi–Yunkai orogenic belt in South China[J]. Geological Magazine, 2013, 150(6): 959-974.</t>
    <phoneticPr fontId="3" type="noConversion"/>
  </si>
  <si>
    <t>[6]Wang Y, Zhang F, Fan W, et al. Tectonic setting of the South China Block in the early Paleozoic: Resolving intracontinental and ocean closure models from detrital zircon U-Pb geochronology[J]. Tectonics, 2010, 29(6): n/a-n/a.</t>
    <phoneticPr fontId="3" type="noConversion"/>
  </si>
  <si>
    <t>[7]Sun W H, Zhou M F, Gao J F, et al. Detrital zircon U-Pb geochronological and Lu-Hf isotopic constraints on the Precambrian magmatic and crustal evolution of the western Yangtze Block, SW China[J]. Precambrian Research, 2009, 172(1-2): 99-126.</t>
    <phoneticPr fontId="3" type="noConversion"/>
  </si>
  <si>
    <t>[8]Wang Q, Deng J, Li C, et al. The boundary between the Simao and Yangtze blocks and their locations in Gondwana and Rodinia: Constraints from detrital and inherited zircons[J]. Gondwana Research, 2014, 26(2): 438-448.</t>
    <phoneticPr fontId="3" type="noConversion"/>
  </si>
  <si>
    <t>[9]He Y, Niu Z, Yao H, et al. Provenance and tectonic setting of the Ordovician sedimentary succession at the southeastern margin of the Yangtze Block, South China: Implications for paleotopographic evolution of northestern Gondwana[J]. Journal of Asian Earth Sciences, 2020, 202.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</si>
</sst>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_);[Red]\(0.00\)"/>
    <numFmt numFmtId="178" formatCode="0.0000\ "/>
    <numFmt numFmtId="179" formatCode="0.0\ "/>
    <numFmt numFmtId="180" formatCode="0_ "/>
    <numFmt numFmtId="181" formatCode="0.0000_ "/>
    <numFmt numFmtId="182" formatCode="0_);[Red]\(0\)"/>
  </numFmts>
  <fonts count="24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theme="1"/>
      <name val="Timess New Roman"/>
    </font>
    <font>
      <sz val="9"/>
      <name val="等线"/>
      <family val="3"/>
      <charset val="134"/>
      <scheme val="minor"/>
    </font>
    <font>
      <b/>
      <sz val="11"/>
      <color theme="1"/>
      <name val="Timess New Roman"/>
      <family val="1"/>
    </font>
    <font>
      <b/>
      <vertAlign val="superscript"/>
      <sz val="11"/>
      <color theme="1"/>
      <name val="Timess New Roman"/>
      <family val="1"/>
    </font>
    <font>
      <b/>
      <sz val="11"/>
      <color rgb="FFFF0000"/>
      <name val="Timess New Roman"/>
      <family val="1"/>
    </font>
    <font>
      <b/>
      <sz val="11"/>
      <name val="Timess New Roman"/>
      <family val="1"/>
    </font>
    <font>
      <sz val="11"/>
      <color theme="1"/>
      <name val="Times New Roman"/>
      <family val="1"/>
    </font>
    <font>
      <b/>
      <sz val="11"/>
      <name val="Timess New Roman"/>
    </font>
    <font>
      <sz val="11"/>
      <color theme="1"/>
      <name val="Timess New Roman"/>
      <family val="1"/>
    </font>
    <font>
      <sz val="12"/>
      <name val="宋体"/>
      <family val="3"/>
      <charset val="134"/>
    </font>
    <font>
      <sz val="11"/>
      <name val="Timess New Roman"/>
      <family val="1"/>
    </font>
    <font>
      <b/>
      <sz val="11"/>
      <color indexed="10"/>
      <name val="Timess New Roman"/>
      <family val="1"/>
    </font>
    <font>
      <i/>
      <strike/>
      <sz val="11"/>
      <name val="Times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0.5"/>
      <color theme="1"/>
      <name val="等线"/>
      <family val="3"/>
      <charset val="134"/>
      <scheme val="minor"/>
    </font>
    <font>
      <sz val="10.5"/>
      <color rgb="FF000000"/>
      <name val="Times New Roman"/>
      <family val="1"/>
    </font>
    <font>
      <sz val="10.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8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6" fontId="10" fillId="4" borderId="0" xfId="0" applyNumberFormat="1" applyFont="1" applyFill="1" applyAlignment="1">
      <alignment horizontal="center" vertical="center"/>
    </xf>
    <xf numFmtId="0" fontId="0" fillId="4" borderId="0" xfId="0" applyFill="1"/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0" fontId="12" fillId="0" borderId="0" xfId="2" applyFont="1" applyAlignment="1">
      <alignment horizontal="center" vertical="center"/>
    </xf>
    <xf numFmtId="177" fontId="12" fillId="0" borderId="0" xfId="2" applyNumberFormat="1" applyFont="1" applyAlignment="1">
      <alignment horizontal="center" vertical="center"/>
    </xf>
    <xf numFmtId="178" fontId="12" fillId="0" borderId="0" xfId="2" applyNumberFormat="1" applyFont="1" applyAlignment="1">
      <alignment horizontal="center" vertical="center"/>
    </xf>
    <xf numFmtId="179" fontId="12" fillId="0" borderId="0" xfId="3" applyNumberFormat="1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4" applyFont="1" applyFill="1" applyAlignment="1">
      <alignment horizontal="center" vertical="center"/>
    </xf>
    <xf numFmtId="0" fontId="13" fillId="4" borderId="0" xfId="4" applyFont="1" applyFill="1" applyAlignment="1">
      <alignment horizontal="center" vertical="center"/>
    </xf>
    <xf numFmtId="0" fontId="12" fillId="0" borderId="0" xfId="4" applyFont="1" applyAlignment="1">
      <alignment horizontal="center" vertical="center"/>
    </xf>
    <xf numFmtId="180" fontId="12" fillId="0" borderId="0" xfId="4" applyNumberFormat="1" applyFont="1" applyAlignment="1">
      <alignment horizontal="center" vertical="center"/>
    </xf>
    <xf numFmtId="176" fontId="12" fillId="0" borderId="0" xfId="4" applyNumberFormat="1" applyFont="1" applyAlignment="1">
      <alignment horizontal="center" vertical="center"/>
    </xf>
    <xf numFmtId="181" fontId="12" fillId="0" borderId="0" xfId="4" applyNumberFormat="1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180" fontId="14" fillId="0" borderId="0" xfId="4" applyNumberFormat="1" applyFont="1" applyAlignment="1">
      <alignment horizontal="center" vertical="center"/>
    </xf>
    <xf numFmtId="176" fontId="14" fillId="0" borderId="0" xfId="4" applyNumberFormat="1" applyFont="1" applyAlignment="1">
      <alignment horizontal="center" vertical="center"/>
    </xf>
    <xf numFmtId="181" fontId="14" fillId="0" borderId="0" xfId="4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181" fontId="15" fillId="0" borderId="0" xfId="0" applyNumberFormat="1" applyFont="1" applyAlignment="1">
      <alignment horizontal="center" vertical="center"/>
    </xf>
    <xf numFmtId="182" fontId="15" fillId="0" borderId="0" xfId="0" applyNumberFormat="1" applyFont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9" fontId="19" fillId="2" borderId="1" xfId="1" applyFont="1" applyFill="1" applyBorder="1" applyAlignment="1">
      <alignment horizontal="center" vertical="center"/>
    </xf>
    <xf numFmtId="182" fontId="19" fillId="3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181" fontId="16" fillId="2" borderId="2" xfId="0" applyNumberFormat="1" applyFont="1" applyFill="1" applyBorder="1" applyAlignment="1">
      <alignment horizontal="center" vertical="center" wrapText="1"/>
    </xf>
    <xf numFmtId="182" fontId="16" fillId="2" borderId="2" xfId="0" applyNumberFormat="1" applyFont="1" applyFill="1" applyBorder="1" applyAlignment="1">
      <alignment horizontal="center" vertical="center" wrapText="1"/>
    </xf>
    <xf numFmtId="9" fontId="19" fillId="2" borderId="2" xfId="1" applyFont="1" applyFill="1" applyBorder="1" applyAlignment="1">
      <alignment horizontal="center" vertical="center"/>
    </xf>
    <xf numFmtId="182" fontId="19" fillId="3" borderId="2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77" fontId="8" fillId="4" borderId="0" xfId="0" applyNumberFormat="1" applyFont="1" applyFill="1" applyAlignment="1">
      <alignment horizontal="center" vertical="center"/>
    </xf>
    <xf numFmtId="181" fontId="8" fillId="4" borderId="0" xfId="0" applyNumberFormat="1" applyFont="1" applyFill="1" applyAlignment="1">
      <alignment horizontal="center" vertical="center"/>
    </xf>
    <xf numFmtId="182" fontId="8" fillId="4" borderId="0" xfId="0" applyNumberFormat="1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177" fontId="16" fillId="4" borderId="0" xfId="0" applyNumberFormat="1" applyFont="1" applyFill="1" applyAlignment="1">
      <alignment horizontal="center" vertical="center"/>
    </xf>
    <xf numFmtId="181" fontId="16" fillId="4" borderId="0" xfId="0" applyNumberFormat="1" applyFont="1" applyFill="1" applyAlignment="1">
      <alignment horizontal="center" vertical="center"/>
    </xf>
    <xf numFmtId="182" fontId="16" fillId="4" borderId="0" xfId="0" applyNumberFormat="1" applyFont="1" applyFill="1" applyAlignment="1">
      <alignment horizontal="center" vertical="center"/>
    </xf>
    <xf numFmtId="176" fontId="16" fillId="4" borderId="0" xfId="0" applyNumberFormat="1" applyFont="1" applyFill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8" fillId="0" borderId="0" xfId="0" applyFont="1"/>
    <xf numFmtId="181" fontId="12" fillId="0" borderId="0" xfId="0" applyNumberFormat="1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82" fontId="17" fillId="2" borderId="4" xfId="0" applyNumberFormat="1" applyFont="1" applyFill="1" applyBorder="1" applyAlignment="1">
      <alignment horizontal="center" vertical="center" wrapText="1"/>
    </xf>
    <xf numFmtId="182" fontId="17" fillId="2" borderId="5" xfId="0" applyNumberFormat="1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/>
    </xf>
    <xf numFmtId="1" fontId="18" fillId="2" borderId="2" xfId="0" applyNumberFormat="1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177" fontId="16" fillId="2" borderId="2" xfId="0" applyNumberFormat="1" applyFont="1" applyFill="1" applyBorder="1" applyAlignment="1">
      <alignment horizontal="center" vertical="center" wrapText="1"/>
    </xf>
    <xf numFmtId="177" fontId="16" fillId="2" borderId="3" xfId="0" applyNumberFormat="1" applyFont="1" applyFill="1" applyBorder="1" applyAlignment="1">
      <alignment horizontal="center" vertical="center" wrapText="1"/>
    </xf>
    <xf numFmtId="181" fontId="17" fillId="2" borderId="4" xfId="0" applyNumberFormat="1" applyFont="1" applyFill="1" applyBorder="1" applyAlignment="1">
      <alignment horizontal="center" vertical="center" wrapText="1"/>
    </xf>
    <xf numFmtId="181" fontId="17" fillId="2" borderId="5" xfId="0" applyNumberFormat="1" applyFont="1" applyFill="1" applyBorder="1" applyAlignment="1">
      <alignment horizontal="center" vertical="center" wrapText="1"/>
    </xf>
  </cellXfs>
  <cellStyles count="5">
    <cellStyle name="百分比" xfId="1" builtinId="5"/>
    <cellStyle name="常规" xfId="0" builtinId="0"/>
    <cellStyle name="常规 10" xfId="4" xr:uid="{07B39096-1EB3-4B49-8E2F-87DCC6D79C25}"/>
    <cellStyle name="常规 11" xfId="3" xr:uid="{48C7C031-8E58-4F51-B473-159565058B49}"/>
    <cellStyle name="常规 12" xfId="2" xr:uid="{4CC58EEE-B2B8-49F5-9031-AA16FBEE635F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F069E-3936-4943-B0C2-4CCBA9C12EF9}">
  <dimension ref="A1:G41"/>
  <sheetViews>
    <sheetView workbookViewId="0">
      <selection activeCell="C42" sqref="C42"/>
    </sheetView>
  </sheetViews>
  <sheetFormatPr defaultRowHeight="13.9"/>
  <cols>
    <col min="1" max="1" width="24.1328125" customWidth="1"/>
    <col min="2" max="2" width="20.53125" customWidth="1"/>
    <col min="3" max="3" width="22.19921875" customWidth="1"/>
    <col min="4" max="4" width="15.73046875" customWidth="1"/>
    <col min="5" max="5" width="17.9296875" customWidth="1"/>
    <col min="6" max="6" width="17.86328125" customWidth="1"/>
    <col min="7" max="7" width="21.33203125" customWidth="1"/>
  </cols>
  <sheetData>
    <row r="1" spans="1:7" ht="14.25" thickBot="1">
      <c r="A1" s="59" t="s">
        <v>1835</v>
      </c>
      <c r="B1" s="60" t="s">
        <v>1836</v>
      </c>
      <c r="C1" s="60">
        <v>27.915832999999999</v>
      </c>
      <c r="D1" s="60">
        <v>110.851389</v>
      </c>
      <c r="E1" s="61"/>
      <c r="F1" s="60" t="s">
        <v>1837</v>
      </c>
      <c r="G1" s="69" t="s">
        <v>1872</v>
      </c>
    </row>
    <row r="2" spans="1:7" ht="14.25" thickBot="1">
      <c r="A2" s="62" t="s">
        <v>1838</v>
      </c>
      <c r="B2" s="63" t="s">
        <v>1836</v>
      </c>
      <c r="C2" s="63">
        <v>28.114722</v>
      </c>
      <c r="D2" s="63">
        <v>111.348056</v>
      </c>
      <c r="E2" s="64"/>
      <c r="F2" s="63" t="s">
        <v>1837</v>
      </c>
      <c r="G2" s="71"/>
    </row>
    <row r="3" spans="1:7" ht="14.25" thickBot="1">
      <c r="A3" s="62" t="s">
        <v>1839</v>
      </c>
      <c r="B3" s="63" t="s">
        <v>1836</v>
      </c>
      <c r="C3" s="63">
        <v>29.190833000000001</v>
      </c>
      <c r="D3" s="63">
        <v>110.170278</v>
      </c>
      <c r="E3" s="64"/>
      <c r="F3" s="63" t="s">
        <v>1837</v>
      </c>
      <c r="G3" s="71"/>
    </row>
    <row r="4" spans="1:7" ht="14.25" thickBot="1">
      <c r="A4" s="62" t="s">
        <v>1840</v>
      </c>
      <c r="B4" s="63" t="s">
        <v>1836</v>
      </c>
      <c r="C4" s="63">
        <v>29.370833000000001</v>
      </c>
      <c r="D4" s="63">
        <v>110.238333</v>
      </c>
      <c r="E4" s="63" t="s">
        <v>1841</v>
      </c>
      <c r="F4" s="63" t="s">
        <v>1837</v>
      </c>
      <c r="G4" s="71"/>
    </row>
    <row r="5" spans="1:7" ht="14.25" thickBot="1">
      <c r="A5" s="62" t="s">
        <v>1842</v>
      </c>
      <c r="B5" s="63" t="s">
        <v>1836</v>
      </c>
      <c r="C5" s="63">
        <v>29.253889000000001</v>
      </c>
      <c r="D5" s="63">
        <v>109.574444</v>
      </c>
      <c r="E5" s="63" t="s">
        <v>1841</v>
      </c>
      <c r="F5" s="63" t="s">
        <v>1837</v>
      </c>
      <c r="G5" s="71"/>
    </row>
    <row r="6" spans="1:7" ht="14.25" thickBot="1">
      <c r="A6" s="62" t="s">
        <v>1843</v>
      </c>
      <c r="B6" s="63" t="s">
        <v>1836</v>
      </c>
      <c r="C6" s="63">
        <v>29.253610999999999</v>
      </c>
      <c r="D6" s="63">
        <v>109.575278</v>
      </c>
      <c r="E6" s="63" t="s">
        <v>1841</v>
      </c>
      <c r="F6" s="63" t="s">
        <v>1837</v>
      </c>
      <c r="G6" s="71"/>
    </row>
    <row r="7" spans="1:7" ht="14.25" thickBot="1">
      <c r="A7" s="62" t="s">
        <v>1844</v>
      </c>
      <c r="B7" s="63" t="s">
        <v>1836</v>
      </c>
      <c r="C7" s="63">
        <v>29.248611</v>
      </c>
      <c r="D7" s="63">
        <v>109.578889</v>
      </c>
      <c r="E7" s="63" t="s">
        <v>1845</v>
      </c>
      <c r="F7" s="63" t="s">
        <v>1837</v>
      </c>
      <c r="G7" s="70"/>
    </row>
    <row r="8" spans="1:7" ht="14.25" thickBot="1">
      <c r="A8" s="62" t="s">
        <v>1846</v>
      </c>
      <c r="B8" s="63" t="s">
        <v>1836</v>
      </c>
      <c r="C8" s="63">
        <v>29.134882999999999</v>
      </c>
      <c r="D8" s="63">
        <v>114.599417</v>
      </c>
      <c r="E8" s="63" t="s">
        <v>1841</v>
      </c>
      <c r="F8" s="63" t="s">
        <v>1837</v>
      </c>
      <c r="G8" s="65" t="s">
        <v>1872</v>
      </c>
    </row>
    <row r="9" spans="1:7" ht="14.25" thickBot="1">
      <c r="A9" s="62" t="s">
        <v>1847</v>
      </c>
      <c r="B9" s="63" t="s">
        <v>1836</v>
      </c>
      <c r="C9" s="64"/>
      <c r="D9" s="64"/>
      <c r="E9" s="63" t="s">
        <v>1841</v>
      </c>
      <c r="F9" s="63" t="s">
        <v>1837</v>
      </c>
      <c r="G9" s="69" t="s">
        <v>1875</v>
      </c>
    </row>
    <row r="10" spans="1:7" ht="14.25" thickBot="1">
      <c r="A10" s="62" t="s">
        <v>1848</v>
      </c>
      <c r="B10" s="63" t="s">
        <v>1836</v>
      </c>
      <c r="C10" s="64"/>
      <c r="D10" s="64"/>
      <c r="E10" s="63" t="s">
        <v>1841</v>
      </c>
      <c r="F10" s="63" t="s">
        <v>1837</v>
      </c>
      <c r="G10" s="70"/>
    </row>
    <row r="11" spans="1:7" ht="14.25" thickBot="1">
      <c r="A11" s="62" t="s">
        <v>525</v>
      </c>
      <c r="B11" s="63" t="s">
        <v>1836</v>
      </c>
      <c r="C11" s="64"/>
      <c r="D11" s="64"/>
      <c r="E11" s="63" t="s">
        <v>1841</v>
      </c>
      <c r="F11" s="63" t="s">
        <v>1837</v>
      </c>
      <c r="G11" s="69" t="s">
        <v>1874</v>
      </c>
    </row>
    <row r="12" spans="1:7" ht="14.25" thickBot="1">
      <c r="A12" s="62" t="s">
        <v>526</v>
      </c>
      <c r="B12" s="63" t="s">
        <v>1836</v>
      </c>
      <c r="C12" s="64"/>
      <c r="D12" s="64"/>
      <c r="E12" s="63" t="s">
        <v>1841</v>
      </c>
      <c r="F12" s="63" t="s">
        <v>1837</v>
      </c>
      <c r="G12" s="71"/>
    </row>
    <row r="13" spans="1:7" ht="14.25" thickBot="1">
      <c r="A13" s="62" t="s">
        <v>531</v>
      </c>
      <c r="B13" s="63" t="s">
        <v>1836</v>
      </c>
      <c r="C13" s="64"/>
      <c r="D13" s="64"/>
      <c r="E13" s="63" t="s">
        <v>1841</v>
      </c>
      <c r="F13" s="63" t="s">
        <v>1837</v>
      </c>
      <c r="G13" s="71"/>
    </row>
    <row r="14" spans="1:7" ht="14.25" thickBot="1">
      <c r="A14" s="62" t="s">
        <v>532</v>
      </c>
      <c r="B14" s="63" t="s">
        <v>1836</v>
      </c>
      <c r="C14" s="64"/>
      <c r="D14" s="64"/>
      <c r="E14" s="63" t="s">
        <v>1841</v>
      </c>
      <c r="F14" s="63" t="s">
        <v>1837</v>
      </c>
      <c r="G14" s="70"/>
    </row>
    <row r="15" spans="1:7" ht="14.25" thickBot="1">
      <c r="A15" s="62" t="s">
        <v>1849</v>
      </c>
      <c r="B15" s="63" t="s">
        <v>1836</v>
      </c>
      <c r="C15" s="63">
        <v>31.783611000000001</v>
      </c>
      <c r="D15" s="63">
        <v>119.30980599999999</v>
      </c>
      <c r="E15" s="63" t="s">
        <v>1841</v>
      </c>
      <c r="F15" s="63" t="s">
        <v>1837</v>
      </c>
      <c r="G15" s="69" t="s">
        <v>1876</v>
      </c>
    </row>
    <row r="16" spans="1:7" ht="14.25" thickBot="1">
      <c r="A16" s="62" t="s">
        <v>1850</v>
      </c>
      <c r="B16" s="63" t="s">
        <v>1836</v>
      </c>
      <c r="C16" s="63">
        <v>32.055971999999997</v>
      </c>
      <c r="D16" s="63">
        <v>118.99341699999999</v>
      </c>
      <c r="E16" s="63" t="s">
        <v>1841</v>
      </c>
      <c r="F16" s="63" t="s">
        <v>1837</v>
      </c>
      <c r="G16" s="71"/>
    </row>
    <row r="17" spans="1:7" ht="14.25" thickBot="1">
      <c r="A17" s="62" t="s">
        <v>1851</v>
      </c>
      <c r="B17" s="63" t="s">
        <v>1836</v>
      </c>
      <c r="C17" s="63">
        <v>31.739944000000001</v>
      </c>
      <c r="D17" s="63">
        <v>119.315389</v>
      </c>
      <c r="E17" s="63" t="s">
        <v>1841</v>
      </c>
      <c r="F17" s="63" t="s">
        <v>1837</v>
      </c>
      <c r="G17" s="71"/>
    </row>
    <row r="18" spans="1:7" ht="14.25" thickBot="1">
      <c r="A18" s="62" t="s">
        <v>1852</v>
      </c>
      <c r="B18" s="63" t="s">
        <v>1836</v>
      </c>
      <c r="C18" s="63">
        <v>30.611806000000001</v>
      </c>
      <c r="D18" s="63">
        <v>119.531083</v>
      </c>
      <c r="E18" s="63" t="s">
        <v>1841</v>
      </c>
      <c r="F18" s="63" t="s">
        <v>1837</v>
      </c>
      <c r="G18" s="71"/>
    </row>
    <row r="19" spans="1:7" ht="14.25" thickBot="1">
      <c r="A19" s="62" t="s">
        <v>1853</v>
      </c>
      <c r="B19" s="63" t="s">
        <v>1836</v>
      </c>
      <c r="C19" s="63">
        <v>30.600166999999999</v>
      </c>
      <c r="D19" s="63">
        <v>119.53366699999999</v>
      </c>
      <c r="E19" s="63" t="s">
        <v>1841</v>
      </c>
      <c r="F19" s="63" t="s">
        <v>1837</v>
      </c>
      <c r="G19" s="71"/>
    </row>
    <row r="20" spans="1:7" ht="14.25" thickBot="1">
      <c r="A20" s="62" t="s">
        <v>1854</v>
      </c>
      <c r="B20" s="63" t="s">
        <v>1836</v>
      </c>
      <c r="C20" s="63">
        <v>29.933944</v>
      </c>
      <c r="D20" s="63">
        <v>119.828417</v>
      </c>
      <c r="E20" s="63" t="s">
        <v>1841</v>
      </c>
      <c r="F20" s="63" t="s">
        <v>1837</v>
      </c>
      <c r="G20" s="71"/>
    </row>
    <row r="21" spans="1:7" ht="14.25" thickBot="1">
      <c r="A21" s="62" t="s">
        <v>1855</v>
      </c>
      <c r="B21" s="63" t="s">
        <v>1836</v>
      </c>
      <c r="C21" s="63">
        <v>29.931556</v>
      </c>
      <c r="D21" s="63">
        <v>119.83027800000001</v>
      </c>
      <c r="E21" s="63" t="s">
        <v>1841</v>
      </c>
      <c r="F21" s="63" t="s">
        <v>1837</v>
      </c>
      <c r="G21" s="70"/>
    </row>
    <row r="22" spans="1:7" ht="14.25" thickBot="1">
      <c r="A22" s="62" t="s">
        <v>1856</v>
      </c>
      <c r="B22" s="63" t="s">
        <v>1836</v>
      </c>
      <c r="C22" s="63">
        <v>27.109444</v>
      </c>
      <c r="D22" s="63">
        <v>110.483611</v>
      </c>
      <c r="E22" s="63" t="s">
        <v>1841</v>
      </c>
      <c r="F22" s="63" t="s">
        <v>1837</v>
      </c>
      <c r="G22" s="69" t="s">
        <v>1873</v>
      </c>
    </row>
    <row r="23" spans="1:7" ht="14.25" thickBot="1">
      <c r="A23" s="62" t="s">
        <v>1857</v>
      </c>
      <c r="B23" s="63" t="s">
        <v>1836</v>
      </c>
      <c r="C23" s="63">
        <v>27.083611000000001</v>
      </c>
      <c r="D23" s="63">
        <v>110.510278</v>
      </c>
      <c r="E23" s="63" t="s">
        <v>1841</v>
      </c>
      <c r="F23" s="63" t="s">
        <v>1837</v>
      </c>
      <c r="G23" s="70"/>
    </row>
    <row r="24" spans="1:7" ht="14.25" thickBot="1">
      <c r="A24" s="66" t="s">
        <v>1858</v>
      </c>
      <c r="B24" s="63" t="s">
        <v>1836</v>
      </c>
      <c r="C24" s="63"/>
      <c r="D24" s="63"/>
      <c r="E24" s="63" t="s">
        <v>1841</v>
      </c>
      <c r="F24" s="63" t="s">
        <v>1859</v>
      </c>
      <c r="G24" s="69" t="s">
        <v>1875</v>
      </c>
    </row>
    <row r="25" spans="1:7" ht="14.25" thickBot="1">
      <c r="A25" s="66" t="s">
        <v>1860</v>
      </c>
      <c r="B25" s="63" t="s">
        <v>1836</v>
      </c>
      <c r="C25" s="63"/>
      <c r="D25" s="63"/>
      <c r="E25" s="63" t="s">
        <v>1841</v>
      </c>
      <c r="F25" s="63" t="s">
        <v>1859</v>
      </c>
      <c r="G25" s="70"/>
    </row>
    <row r="26" spans="1:7" ht="14.25" thickBot="1">
      <c r="A26" s="62" t="s">
        <v>1861</v>
      </c>
      <c r="B26" s="63" t="s">
        <v>1836</v>
      </c>
      <c r="C26" s="63">
        <v>26.585933000000001</v>
      </c>
      <c r="D26" s="63">
        <v>111.167267</v>
      </c>
      <c r="E26" s="63" t="s">
        <v>1841</v>
      </c>
      <c r="F26" s="63" t="s">
        <v>1859</v>
      </c>
      <c r="G26" s="65" t="s">
        <v>1877</v>
      </c>
    </row>
    <row r="27" spans="1:7" ht="14.25" thickBot="1">
      <c r="A27" s="66" t="s">
        <v>1862</v>
      </c>
      <c r="B27" s="63" t="s">
        <v>1836</v>
      </c>
      <c r="C27" s="65">
        <v>26.207388999999999</v>
      </c>
      <c r="D27" s="65">
        <v>111.076639</v>
      </c>
      <c r="E27" s="65" t="s">
        <v>1863</v>
      </c>
      <c r="F27" s="63" t="s">
        <v>1864</v>
      </c>
      <c r="G27" s="65" t="s">
        <v>1878</v>
      </c>
    </row>
    <row r="28" spans="1:7" ht="14.25" thickBot="1">
      <c r="A28" s="66" t="s">
        <v>1865</v>
      </c>
      <c r="B28" s="63" t="s">
        <v>1836</v>
      </c>
      <c r="C28" s="63"/>
      <c r="D28" s="63"/>
      <c r="E28" s="65" t="s">
        <v>1841</v>
      </c>
      <c r="F28" s="63" t="s">
        <v>1864</v>
      </c>
      <c r="G28" s="65" t="s">
        <v>1875</v>
      </c>
    </row>
    <row r="29" spans="1:7" ht="14.25" thickBot="1">
      <c r="A29" s="66" t="s">
        <v>1866</v>
      </c>
      <c r="B29" s="63" t="s">
        <v>1836</v>
      </c>
      <c r="C29" s="63"/>
      <c r="D29" s="63"/>
      <c r="E29" s="65" t="s">
        <v>1841</v>
      </c>
      <c r="F29" s="63" t="s">
        <v>1864</v>
      </c>
      <c r="G29" s="65" t="s">
        <v>1879</v>
      </c>
    </row>
    <row r="30" spans="1:7" ht="14.25" thickBot="1">
      <c r="A30" s="66" t="s">
        <v>1867</v>
      </c>
      <c r="B30" s="63" t="s">
        <v>1836</v>
      </c>
      <c r="C30" s="65">
        <v>27.354721999999999</v>
      </c>
      <c r="D30" s="65">
        <v>110.818944</v>
      </c>
      <c r="E30" s="65" t="s">
        <v>1868</v>
      </c>
      <c r="F30" s="63" t="s">
        <v>1864</v>
      </c>
      <c r="G30" s="69" t="s">
        <v>1880</v>
      </c>
    </row>
    <row r="31" spans="1:7" ht="14.25" thickBot="1">
      <c r="A31" s="66" t="s">
        <v>1869</v>
      </c>
      <c r="B31" s="63" t="s">
        <v>1836</v>
      </c>
      <c r="C31" s="65">
        <v>27.354306000000001</v>
      </c>
      <c r="D31" s="65">
        <v>110.817278</v>
      </c>
      <c r="E31" s="65" t="s">
        <v>1841</v>
      </c>
      <c r="F31" s="63" t="s">
        <v>1864</v>
      </c>
      <c r="G31" s="70"/>
    </row>
    <row r="32" spans="1:7" ht="14.25" thickBot="1">
      <c r="A32" s="66" t="s">
        <v>1870</v>
      </c>
      <c r="B32" s="63" t="s">
        <v>1836</v>
      </c>
      <c r="C32" s="65">
        <v>26.205583000000001</v>
      </c>
      <c r="D32" s="65">
        <v>111.080778</v>
      </c>
      <c r="E32" s="65" t="s">
        <v>1871</v>
      </c>
      <c r="F32" s="63" t="s">
        <v>1864</v>
      </c>
      <c r="G32" s="65" t="s">
        <v>1878</v>
      </c>
    </row>
    <row r="33" spans="1:1">
      <c r="A33" s="67" t="s">
        <v>1881</v>
      </c>
    </row>
    <row r="34" spans="1:1">
      <c r="A34" s="67" t="s">
        <v>1882</v>
      </c>
    </row>
    <row r="35" spans="1:1">
      <c r="A35" s="67" t="s">
        <v>1883</v>
      </c>
    </row>
    <row r="36" spans="1:1">
      <c r="A36" s="67" t="s">
        <v>1884</v>
      </c>
    </row>
    <row r="37" spans="1:1">
      <c r="A37" s="67" t="s">
        <v>1885</v>
      </c>
    </row>
    <row r="38" spans="1:1">
      <c r="A38" s="67" t="s">
        <v>1886</v>
      </c>
    </row>
    <row r="39" spans="1:1">
      <c r="A39" s="67" t="s">
        <v>1887</v>
      </c>
    </row>
    <row r="40" spans="1:1">
      <c r="A40" s="67" t="s">
        <v>1888</v>
      </c>
    </row>
    <row r="41" spans="1:1">
      <c r="A41" s="67" t="s">
        <v>1889</v>
      </c>
    </row>
  </sheetData>
  <mergeCells count="7">
    <mergeCell ref="G30:G31"/>
    <mergeCell ref="G1:G7"/>
    <mergeCell ref="G9:G10"/>
    <mergeCell ref="G11:G14"/>
    <mergeCell ref="G15:G21"/>
    <mergeCell ref="G22:G23"/>
    <mergeCell ref="G24:G2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28"/>
  <sheetViews>
    <sheetView tabSelected="1" topLeftCell="B1" workbookViewId="0">
      <selection activeCell="T4" sqref="T4:U1727"/>
    </sheetView>
  </sheetViews>
  <sheetFormatPr defaultRowHeight="13.9"/>
  <cols>
    <col min="1" max="1" width="13.796875" customWidth="1"/>
    <col min="4" max="4" width="11" customWidth="1"/>
  </cols>
  <sheetData>
    <row r="1" spans="1:21" ht="15.4">
      <c r="A1" s="73" t="s">
        <v>0</v>
      </c>
      <c r="B1" s="1" t="s">
        <v>1</v>
      </c>
      <c r="C1" s="1" t="s">
        <v>2</v>
      </c>
      <c r="D1" s="74" t="s">
        <v>3</v>
      </c>
      <c r="E1" s="72" t="s">
        <v>4</v>
      </c>
      <c r="F1" s="72"/>
      <c r="G1" s="72" t="s">
        <v>5</v>
      </c>
      <c r="H1" s="72"/>
      <c r="I1" s="72" t="s">
        <v>6</v>
      </c>
      <c r="J1" s="72"/>
      <c r="K1" s="72" t="s">
        <v>4</v>
      </c>
      <c r="L1" s="72"/>
      <c r="M1" s="72" t="s">
        <v>5</v>
      </c>
      <c r="N1" s="72"/>
      <c r="O1" s="72" t="s">
        <v>7</v>
      </c>
      <c r="P1" s="72"/>
      <c r="Q1" s="2"/>
      <c r="R1" s="3"/>
      <c r="S1" s="4" t="s">
        <v>8</v>
      </c>
      <c r="T1" s="5" t="s">
        <v>9</v>
      </c>
      <c r="U1" s="5" t="s">
        <v>9</v>
      </c>
    </row>
    <row r="2" spans="1:21" s="8" customFormat="1">
      <c r="A2" s="73"/>
      <c r="B2" s="1" t="s">
        <v>10</v>
      </c>
      <c r="C2" s="1" t="s">
        <v>10</v>
      </c>
      <c r="D2" s="74"/>
      <c r="E2" s="1" t="s">
        <v>11</v>
      </c>
      <c r="F2" s="1" t="s">
        <v>12</v>
      </c>
      <c r="G2" s="1" t="s">
        <v>11</v>
      </c>
      <c r="H2" s="1" t="s">
        <v>12</v>
      </c>
      <c r="I2" s="1" t="s">
        <v>11</v>
      </c>
      <c r="J2" s="1" t="s">
        <v>12</v>
      </c>
      <c r="K2" s="1" t="s">
        <v>13</v>
      </c>
      <c r="L2" s="1" t="s">
        <v>12</v>
      </c>
      <c r="M2" s="1" t="s">
        <v>13</v>
      </c>
      <c r="N2" s="1" t="s">
        <v>12</v>
      </c>
      <c r="O2" s="1" t="s">
        <v>13</v>
      </c>
      <c r="P2" s="1" t="s">
        <v>14</v>
      </c>
      <c r="Q2" s="6" t="s">
        <v>15</v>
      </c>
      <c r="R2" s="7" t="s">
        <v>16</v>
      </c>
      <c r="S2" s="4" t="s">
        <v>17</v>
      </c>
      <c r="T2" s="5" t="s">
        <v>18</v>
      </c>
      <c r="U2" s="5" t="s">
        <v>14</v>
      </c>
    </row>
    <row r="3" spans="1:21" s="12" customFormat="1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1"/>
      <c r="S3" s="11"/>
      <c r="T3" s="10"/>
      <c r="U3" s="10"/>
    </row>
    <row r="4" spans="1:21">
      <c r="A4" s="13" t="s">
        <v>20</v>
      </c>
      <c r="B4" s="13"/>
      <c r="C4" s="13"/>
      <c r="D4" s="13">
        <v>0.55000000000000004</v>
      </c>
      <c r="E4" s="13">
        <v>8.1549999999999997E-2</v>
      </c>
      <c r="F4" s="13">
        <v>3.16E-3</v>
      </c>
      <c r="G4" s="13">
        <v>2.6964700000000001</v>
      </c>
      <c r="H4" s="13">
        <v>0.11344</v>
      </c>
      <c r="I4" s="13">
        <v>0.23980000000000001</v>
      </c>
      <c r="J4" s="13">
        <v>1.01E-2</v>
      </c>
      <c r="K4" s="13">
        <v>1234.7</v>
      </c>
      <c r="L4" s="13">
        <v>74.2</v>
      </c>
      <c r="M4" s="13">
        <v>1327.5</v>
      </c>
      <c r="N4" s="13">
        <v>30.7</v>
      </c>
      <c r="O4" s="13">
        <v>1385.7</v>
      </c>
      <c r="P4" s="13">
        <v>52.3</v>
      </c>
      <c r="Q4" s="14">
        <f t="shared" ref="Q4:Q37" si="0">(1-O4/K4)*100</f>
        <v>-12.22969142301773</v>
      </c>
      <c r="R4" s="14">
        <f t="shared" ref="R4:R37" si="1">SQRT((2*P4)^2*(-1/K4)^2+(2*L4)^2*(O4/K4^2)^2)*100</f>
        <v>15.928688066346124</v>
      </c>
      <c r="S4" s="68">
        <f t="shared" ref="S4:S67" si="2">IF(OR(Q4-R4&gt;10,Q4+R4&lt;-5),"X",Q4)</f>
        <v>-12.22969142301773</v>
      </c>
      <c r="T4" s="13">
        <f t="shared" ref="T4:T37" si="3">IF(O4&lt;=1000,O4,K4)</f>
        <v>1234.7</v>
      </c>
      <c r="U4" s="13">
        <f t="shared" ref="U4:U37" si="4">IF(T4=O4,P4,L4)</f>
        <v>74.2</v>
      </c>
    </row>
    <row r="5" spans="1:21">
      <c r="A5" s="13" t="s">
        <v>21</v>
      </c>
      <c r="B5" s="13"/>
      <c r="C5" s="13"/>
      <c r="D5" s="13">
        <v>0.91</v>
      </c>
      <c r="E5" s="13">
        <v>0.16736000000000001</v>
      </c>
      <c r="F5" s="13">
        <v>6.7799999999999996E-3</v>
      </c>
      <c r="G5" s="13">
        <v>9.54453</v>
      </c>
      <c r="H5" s="13">
        <v>0.41639999999999999</v>
      </c>
      <c r="I5" s="13">
        <v>0.41360999999999998</v>
      </c>
      <c r="J5" s="13">
        <v>1.7639999999999999E-2</v>
      </c>
      <c r="K5" s="13">
        <v>2531.4</v>
      </c>
      <c r="L5" s="13">
        <v>66.400000000000006</v>
      </c>
      <c r="M5" s="13">
        <v>2391.8000000000002</v>
      </c>
      <c r="N5" s="13">
        <v>39.299999999999997</v>
      </c>
      <c r="O5" s="13">
        <v>2231.4</v>
      </c>
      <c r="P5" s="13">
        <v>79.900000000000006</v>
      </c>
      <c r="Q5" s="14">
        <f t="shared" si="0"/>
        <v>11.851149561507468</v>
      </c>
      <c r="R5" s="14">
        <f t="shared" si="1"/>
        <v>7.8252968327258321</v>
      </c>
      <c r="S5" s="68">
        <f t="shared" si="2"/>
        <v>11.851149561507468</v>
      </c>
      <c r="T5" s="13">
        <f t="shared" si="3"/>
        <v>2531.4</v>
      </c>
      <c r="U5" s="13">
        <f t="shared" si="4"/>
        <v>66.400000000000006</v>
      </c>
    </row>
    <row r="6" spans="1:21">
      <c r="A6" s="13" t="s">
        <v>22</v>
      </c>
      <c r="B6" s="13"/>
      <c r="C6" s="13"/>
      <c r="D6" s="13">
        <v>0.97</v>
      </c>
      <c r="E6" s="13">
        <v>0.10138999999999999</v>
      </c>
      <c r="F6" s="13">
        <v>4.6800000000000001E-3</v>
      </c>
      <c r="G6" s="13">
        <v>2.16961</v>
      </c>
      <c r="H6" s="13">
        <v>0.1052</v>
      </c>
      <c r="I6" s="13">
        <v>0.15518999999999999</v>
      </c>
      <c r="J6" s="13">
        <v>6.6800000000000002E-3</v>
      </c>
      <c r="K6" s="13">
        <v>1649.7</v>
      </c>
      <c r="L6" s="13">
        <v>83.2</v>
      </c>
      <c r="M6" s="13">
        <v>1171.4000000000001</v>
      </c>
      <c r="N6" s="13">
        <v>33.200000000000003</v>
      </c>
      <c r="O6" s="13">
        <v>930</v>
      </c>
      <c r="P6" s="13">
        <v>37.200000000000003</v>
      </c>
      <c r="Q6" s="14">
        <f t="shared" si="0"/>
        <v>43.626113838879796</v>
      </c>
      <c r="R6" s="14">
        <f t="shared" si="1"/>
        <v>7.257602269055349</v>
      </c>
      <c r="S6" s="68" t="str">
        <f t="shared" si="2"/>
        <v>X</v>
      </c>
      <c r="T6" s="13">
        <f t="shared" si="3"/>
        <v>930</v>
      </c>
      <c r="U6" s="13">
        <f t="shared" si="4"/>
        <v>37.200000000000003</v>
      </c>
    </row>
    <row r="7" spans="1:21">
      <c r="A7" s="13" t="s">
        <v>23</v>
      </c>
      <c r="B7" s="13"/>
      <c r="C7" s="13"/>
      <c r="D7" s="13">
        <v>1.57</v>
      </c>
      <c r="E7" s="13">
        <v>9.4630000000000006E-2</v>
      </c>
      <c r="F7" s="13">
        <v>3.7399999999999998E-3</v>
      </c>
      <c r="G7" s="13">
        <v>3.5958199999999998</v>
      </c>
      <c r="H7" s="13">
        <v>0.15709999999999999</v>
      </c>
      <c r="I7" s="13">
        <v>0.27556999999999998</v>
      </c>
      <c r="J7" s="13">
        <v>1.188E-2</v>
      </c>
      <c r="K7" s="13">
        <v>1520.7</v>
      </c>
      <c r="L7" s="13">
        <v>72.7</v>
      </c>
      <c r="M7" s="13">
        <v>1548.6</v>
      </c>
      <c r="N7" s="13">
        <v>34.1</v>
      </c>
      <c r="O7" s="13">
        <v>1569</v>
      </c>
      <c r="P7" s="13">
        <v>59.8</v>
      </c>
      <c r="Q7" s="14">
        <f t="shared" si="0"/>
        <v>-3.1761688695995272</v>
      </c>
      <c r="R7" s="14">
        <f t="shared" si="1"/>
        <v>12.616446015454164</v>
      </c>
      <c r="S7" s="68">
        <f t="shared" si="2"/>
        <v>-3.1761688695995272</v>
      </c>
      <c r="T7" s="13">
        <f t="shared" si="3"/>
        <v>1520.7</v>
      </c>
      <c r="U7" s="13">
        <f t="shared" si="4"/>
        <v>72.7</v>
      </c>
    </row>
    <row r="8" spans="1:21">
      <c r="A8" s="13" t="s">
        <v>24</v>
      </c>
      <c r="B8" s="13"/>
      <c r="C8" s="13"/>
      <c r="D8" s="13">
        <v>1.35</v>
      </c>
      <c r="E8" s="13">
        <v>8.695E-2</v>
      </c>
      <c r="F8" s="13">
        <v>3.32E-3</v>
      </c>
      <c r="G8" s="13">
        <v>2.84239</v>
      </c>
      <c r="H8" s="13">
        <v>0.11916</v>
      </c>
      <c r="I8" s="13">
        <v>0.23708000000000001</v>
      </c>
      <c r="J8" s="13">
        <v>1.0019999999999999E-2</v>
      </c>
      <c r="K8" s="13">
        <v>1359.4</v>
      </c>
      <c r="L8" s="13">
        <v>71.900000000000006</v>
      </c>
      <c r="M8" s="13">
        <v>1366.8</v>
      </c>
      <c r="N8" s="13">
        <v>31</v>
      </c>
      <c r="O8" s="13">
        <v>1371.5</v>
      </c>
      <c r="P8" s="13">
        <v>52</v>
      </c>
      <c r="Q8" s="14">
        <f t="shared" si="0"/>
        <v>-0.8900985728998112</v>
      </c>
      <c r="R8" s="14">
        <f t="shared" si="1"/>
        <v>13.131193830994983</v>
      </c>
      <c r="S8" s="68">
        <f t="shared" si="2"/>
        <v>-0.8900985728998112</v>
      </c>
      <c r="T8" s="13">
        <f t="shared" si="3"/>
        <v>1359.4</v>
      </c>
      <c r="U8" s="13">
        <f t="shared" si="4"/>
        <v>71.900000000000006</v>
      </c>
    </row>
    <row r="9" spans="1:21">
      <c r="A9" s="13" t="s">
        <v>25</v>
      </c>
      <c r="B9" s="13"/>
      <c r="C9" s="13"/>
      <c r="D9" s="13">
        <v>0.76</v>
      </c>
      <c r="E9" s="13">
        <v>0.1028</v>
      </c>
      <c r="F9" s="13">
        <v>4.0800000000000003E-3</v>
      </c>
      <c r="G9" s="13">
        <v>4.0138600000000002</v>
      </c>
      <c r="H9" s="13">
        <v>0.17341999999999999</v>
      </c>
      <c r="I9" s="13">
        <v>0.28316999999999998</v>
      </c>
      <c r="J9" s="13">
        <v>1.204E-2</v>
      </c>
      <c r="K9" s="13">
        <v>1675.3</v>
      </c>
      <c r="L9" s="13">
        <v>71.599999999999994</v>
      </c>
      <c r="M9" s="13">
        <v>1637</v>
      </c>
      <c r="N9" s="13">
        <v>34.5</v>
      </c>
      <c r="O9" s="13">
        <v>1607.3</v>
      </c>
      <c r="P9" s="13">
        <v>60.2</v>
      </c>
      <c r="Q9" s="14">
        <f t="shared" si="0"/>
        <v>4.0589745120277021</v>
      </c>
      <c r="R9" s="14">
        <f t="shared" si="1"/>
        <v>10.904236584503655</v>
      </c>
      <c r="S9" s="68">
        <f t="shared" si="2"/>
        <v>4.0589745120277021</v>
      </c>
      <c r="T9" s="13">
        <f t="shared" si="3"/>
        <v>1675.3</v>
      </c>
      <c r="U9" s="13">
        <f t="shared" si="4"/>
        <v>71.599999999999994</v>
      </c>
    </row>
    <row r="10" spans="1:21">
      <c r="A10" s="13" t="s">
        <v>26</v>
      </c>
      <c r="B10" s="13"/>
      <c r="C10" s="13"/>
      <c r="D10" s="13">
        <v>0.61</v>
      </c>
      <c r="E10" s="13">
        <v>6.8820000000000006E-2</v>
      </c>
      <c r="F10" s="13">
        <v>3.2000000000000002E-3</v>
      </c>
      <c r="G10" s="13">
        <v>1.42089</v>
      </c>
      <c r="H10" s="13">
        <v>6.9940000000000002E-2</v>
      </c>
      <c r="I10" s="13">
        <v>0.14974000000000001</v>
      </c>
      <c r="J10" s="13">
        <v>6.4400000000000004E-3</v>
      </c>
      <c r="K10" s="13">
        <v>893.3</v>
      </c>
      <c r="L10" s="13">
        <v>93.2</v>
      </c>
      <c r="M10" s="13">
        <v>897.7</v>
      </c>
      <c r="N10" s="13">
        <v>28.9</v>
      </c>
      <c r="O10" s="13">
        <v>899.5</v>
      </c>
      <c r="P10" s="13">
        <v>36</v>
      </c>
      <c r="Q10" s="14">
        <f t="shared" si="0"/>
        <v>-0.69405574834882078</v>
      </c>
      <c r="R10" s="14">
        <f t="shared" si="1"/>
        <v>22.504162166487966</v>
      </c>
      <c r="S10" s="68">
        <f t="shared" si="2"/>
        <v>-0.69405574834882078</v>
      </c>
      <c r="T10" s="13">
        <f t="shared" si="3"/>
        <v>899.5</v>
      </c>
      <c r="U10" s="13">
        <f t="shared" si="4"/>
        <v>36</v>
      </c>
    </row>
    <row r="11" spans="1:21">
      <c r="A11" s="13" t="s">
        <v>27</v>
      </c>
      <c r="B11" s="13"/>
      <c r="C11" s="13"/>
      <c r="D11" s="13">
        <v>2.17</v>
      </c>
      <c r="E11" s="13">
        <v>7.1620000000000003E-2</v>
      </c>
      <c r="F11" s="13">
        <v>2.8E-3</v>
      </c>
      <c r="G11" s="13">
        <v>1.73817</v>
      </c>
      <c r="H11" s="13">
        <v>7.4459999999999998E-2</v>
      </c>
      <c r="I11" s="13">
        <v>0.17601</v>
      </c>
      <c r="J11" s="13">
        <v>7.4799999999999997E-3</v>
      </c>
      <c r="K11" s="13">
        <v>975.2</v>
      </c>
      <c r="L11" s="13">
        <v>77.7</v>
      </c>
      <c r="M11" s="13">
        <v>1022.8</v>
      </c>
      <c r="N11" s="13">
        <v>27.2</v>
      </c>
      <c r="O11" s="13">
        <v>1045.0999999999999</v>
      </c>
      <c r="P11" s="13">
        <v>40.9</v>
      </c>
      <c r="Q11" s="14">
        <f t="shared" si="0"/>
        <v>-7.1677604593929356</v>
      </c>
      <c r="R11" s="14">
        <f t="shared" si="1"/>
        <v>19.026196472035295</v>
      </c>
      <c r="S11" s="68">
        <f t="shared" si="2"/>
        <v>-7.1677604593929356</v>
      </c>
      <c r="T11" s="13">
        <f t="shared" si="3"/>
        <v>975.2</v>
      </c>
      <c r="U11" s="13">
        <f t="shared" si="4"/>
        <v>77.7</v>
      </c>
    </row>
    <row r="12" spans="1:21">
      <c r="A12" s="13" t="s">
        <v>28</v>
      </c>
      <c r="B12" s="13"/>
      <c r="C12" s="13"/>
      <c r="D12" s="13">
        <v>1.81</v>
      </c>
      <c r="E12" s="13">
        <v>0.10816000000000001</v>
      </c>
      <c r="F12" s="13">
        <v>4.3E-3</v>
      </c>
      <c r="G12" s="13">
        <v>4.1414</v>
      </c>
      <c r="H12" s="13">
        <v>0.17963999999999999</v>
      </c>
      <c r="I12" s="13">
        <v>0.27767999999999998</v>
      </c>
      <c r="J12" s="13">
        <v>1.1860000000000001E-2</v>
      </c>
      <c r="K12" s="13">
        <v>1768.7</v>
      </c>
      <c r="L12" s="13">
        <v>70.900000000000006</v>
      </c>
      <c r="M12" s="13">
        <v>1662.5</v>
      </c>
      <c r="N12" s="13">
        <v>34.9</v>
      </c>
      <c r="O12" s="13">
        <v>1579.7</v>
      </c>
      <c r="P12" s="13">
        <v>59.6</v>
      </c>
      <c r="Q12" s="14">
        <f t="shared" si="0"/>
        <v>10.685814439984165</v>
      </c>
      <c r="R12" s="14">
        <f t="shared" si="1"/>
        <v>9.8332216722828178</v>
      </c>
      <c r="S12" s="68">
        <f t="shared" si="2"/>
        <v>10.685814439984165</v>
      </c>
      <c r="T12" s="13">
        <f t="shared" si="3"/>
        <v>1768.7</v>
      </c>
      <c r="U12" s="13">
        <f t="shared" si="4"/>
        <v>70.900000000000006</v>
      </c>
    </row>
    <row r="13" spans="1:21">
      <c r="A13" s="13" t="s">
        <v>29</v>
      </c>
      <c r="B13" s="13"/>
      <c r="C13" s="13"/>
      <c r="D13" s="13">
        <v>2.71</v>
      </c>
      <c r="E13" s="13">
        <v>0.15595999999999999</v>
      </c>
      <c r="F13" s="13">
        <v>6.1399999999999996E-3</v>
      </c>
      <c r="G13" s="13">
        <v>9.80518</v>
      </c>
      <c r="H13" s="13">
        <v>0.42748000000000003</v>
      </c>
      <c r="I13" s="13">
        <v>0.45593</v>
      </c>
      <c r="J13" s="13">
        <v>1.968E-2</v>
      </c>
      <c r="K13" s="13">
        <v>2412.3000000000002</v>
      </c>
      <c r="L13" s="13">
        <v>65.400000000000006</v>
      </c>
      <c r="M13" s="13">
        <v>2416.6</v>
      </c>
      <c r="N13" s="13">
        <v>39.4</v>
      </c>
      <c r="O13" s="13">
        <v>2421.6</v>
      </c>
      <c r="P13" s="13">
        <v>86.6</v>
      </c>
      <c r="Q13" s="14">
        <f t="shared" si="0"/>
        <v>-0.38552418853374792</v>
      </c>
      <c r="R13" s="14">
        <f t="shared" si="1"/>
        <v>9.0098852855293572</v>
      </c>
      <c r="S13" s="68">
        <f t="shared" si="2"/>
        <v>-0.38552418853374792</v>
      </c>
      <c r="T13" s="13">
        <f t="shared" si="3"/>
        <v>2412.3000000000002</v>
      </c>
      <c r="U13" s="13">
        <f t="shared" si="4"/>
        <v>65.400000000000006</v>
      </c>
    </row>
    <row r="14" spans="1:21">
      <c r="A14" s="13" t="s">
        <v>30</v>
      </c>
      <c r="B14" s="13"/>
      <c r="C14" s="13"/>
      <c r="D14" s="13">
        <v>1.2</v>
      </c>
      <c r="E14" s="13">
        <v>7.4510000000000007E-2</v>
      </c>
      <c r="F14" s="13">
        <v>2.98E-3</v>
      </c>
      <c r="G14" s="13">
        <v>1.8660600000000001</v>
      </c>
      <c r="H14" s="13">
        <v>8.14E-2</v>
      </c>
      <c r="I14" s="13">
        <v>0.18162</v>
      </c>
      <c r="J14" s="13">
        <v>7.7600000000000004E-3</v>
      </c>
      <c r="K14" s="13">
        <v>1055.3</v>
      </c>
      <c r="L14" s="13">
        <v>78.5</v>
      </c>
      <c r="M14" s="13">
        <v>1069.0999999999999</v>
      </c>
      <c r="N14" s="13">
        <v>28.4</v>
      </c>
      <c r="O14" s="13">
        <v>1075.8</v>
      </c>
      <c r="P14" s="13">
        <v>42.2</v>
      </c>
      <c r="Q14" s="14">
        <f t="shared" si="0"/>
        <v>-1.9425755709276959</v>
      </c>
      <c r="R14" s="14">
        <f t="shared" si="1"/>
        <v>17.145842862306683</v>
      </c>
      <c r="S14" s="68">
        <f t="shared" si="2"/>
        <v>-1.9425755709276959</v>
      </c>
      <c r="T14" s="13">
        <f t="shared" si="3"/>
        <v>1055.3</v>
      </c>
      <c r="U14" s="13">
        <f t="shared" si="4"/>
        <v>78.5</v>
      </c>
    </row>
    <row r="15" spans="1:21">
      <c r="A15" s="13" t="s">
        <v>31</v>
      </c>
      <c r="B15" s="13"/>
      <c r="C15" s="13"/>
      <c r="D15" s="13">
        <v>2.34</v>
      </c>
      <c r="E15" s="13">
        <v>7.9680000000000001E-2</v>
      </c>
      <c r="F15" s="13">
        <v>5.4000000000000003E-3</v>
      </c>
      <c r="G15" s="13">
        <v>1.8928199999999999</v>
      </c>
      <c r="H15" s="13">
        <v>0.13014000000000001</v>
      </c>
      <c r="I15" s="13">
        <v>0.17227999999999999</v>
      </c>
      <c r="J15" s="13">
        <v>7.8799999999999999E-3</v>
      </c>
      <c r="K15" s="13">
        <v>1189.0999999999999</v>
      </c>
      <c r="L15" s="13">
        <v>128.30000000000001</v>
      </c>
      <c r="M15" s="13">
        <v>1078.5999999999999</v>
      </c>
      <c r="N15" s="13">
        <v>44.7</v>
      </c>
      <c r="O15" s="13">
        <v>1024.7</v>
      </c>
      <c r="P15" s="13">
        <v>43.2</v>
      </c>
      <c r="Q15" s="14">
        <f t="shared" si="0"/>
        <v>13.825582373223433</v>
      </c>
      <c r="R15" s="14">
        <f t="shared" si="1"/>
        <v>19.965002741446369</v>
      </c>
      <c r="S15" s="68">
        <f t="shared" si="2"/>
        <v>13.825582373223433</v>
      </c>
      <c r="T15" s="13">
        <f t="shared" si="3"/>
        <v>1189.0999999999999</v>
      </c>
      <c r="U15" s="13">
        <f t="shared" si="4"/>
        <v>128.30000000000001</v>
      </c>
    </row>
    <row r="16" spans="1:21">
      <c r="A16" s="13" t="s">
        <v>32</v>
      </c>
      <c r="B16" s="13"/>
      <c r="C16" s="13"/>
      <c r="D16" s="13">
        <v>1.02</v>
      </c>
      <c r="E16" s="13">
        <v>0.14244999999999999</v>
      </c>
      <c r="F16" s="13">
        <v>5.8999999999999999E-3</v>
      </c>
      <c r="G16" s="13">
        <v>4.2905199999999999</v>
      </c>
      <c r="H16" s="13">
        <v>0.19234000000000001</v>
      </c>
      <c r="I16" s="13">
        <v>0.21844</v>
      </c>
      <c r="J16" s="13">
        <v>9.4199999999999996E-3</v>
      </c>
      <c r="K16" s="13">
        <v>2257.1999999999998</v>
      </c>
      <c r="L16" s="13">
        <v>69.8</v>
      </c>
      <c r="M16" s="13">
        <v>1691.5</v>
      </c>
      <c r="N16" s="13">
        <v>36.299999999999997</v>
      </c>
      <c r="O16" s="13">
        <v>1273.5999999999999</v>
      </c>
      <c r="P16" s="13">
        <v>49.6</v>
      </c>
      <c r="Q16" s="14">
        <f t="shared" si="0"/>
        <v>43.576111997164624</v>
      </c>
      <c r="R16" s="14">
        <f t="shared" si="1"/>
        <v>5.6117690950067285</v>
      </c>
      <c r="S16" s="68" t="str">
        <f t="shared" si="2"/>
        <v>X</v>
      </c>
      <c r="T16" s="13">
        <f t="shared" si="3"/>
        <v>2257.1999999999998</v>
      </c>
      <c r="U16" s="13">
        <f t="shared" si="4"/>
        <v>69.8</v>
      </c>
    </row>
    <row r="17" spans="1:21">
      <c r="A17" s="13" t="s">
        <v>33</v>
      </c>
      <c r="B17" s="13"/>
      <c r="C17" s="13"/>
      <c r="D17" s="13">
        <v>1.23</v>
      </c>
      <c r="E17" s="13">
        <v>7.5289999999999996E-2</v>
      </c>
      <c r="F17" s="13">
        <v>2.98E-3</v>
      </c>
      <c r="G17" s="13">
        <v>1.8226800000000001</v>
      </c>
      <c r="H17" s="13">
        <v>7.9280000000000003E-2</v>
      </c>
      <c r="I17" s="13">
        <v>0.17557</v>
      </c>
      <c r="J17" s="13">
        <v>7.5199999999999998E-3</v>
      </c>
      <c r="K17" s="13">
        <v>1076.3</v>
      </c>
      <c r="L17" s="13">
        <v>77.5</v>
      </c>
      <c r="M17" s="13">
        <v>1053.5999999999999</v>
      </c>
      <c r="N17" s="13">
        <v>28.1</v>
      </c>
      <c r="O17" s="13">
        <v>1042.7</v>
      </c>
      <c r="P17" s="13">
        <v>41.1</v>
      </c>
      <c r="Q17" s="14">
        <f t="shared" si="0"/>
        <v>3.1218061878658276</v>
      </c>
      <c r="R17" s="14">
        <f t="shared" si="1"/>
        <v>15.905202325622431</v>
      </c>
      <c r="S17" s="68">
        <f t="shared" si="2"/>
        <v>3.1218061878658276</v>
      </c>
      <c r="T17" s="13">
        <f t="shared" si="3"/>
        <v>1076.3</v>
      </c>
      <c r="U17" s="13">
        <f t="shared" si="4"/>
        <v>77.5</v>
      </c>
    </row>
    <row r="18" spans="1:21">
      <c r="A18" s="13" t="s">
        <v>34</v>
      </c>
      <c r="B18" s="13"/>
      <c r="C18" s="13"/>
      <c r="D18" s="13">
        <v>1.59</v>
      </c>
      <c r="E18" s="13">
        <v>9.1990000000000002E-2</v>
      </c>
      <c r="F18" s="13">
        <v>3.7200000000000002E-3</v>
      </c>
      <c r="G18" s="13">
        <v>2.9590299999999998</v>
      </c>
      <c r="H18" s="13">
        <v>0.13102</v>
      </c>
      <c r="I18" s="13">
        <v>0.23327000000000001</v>
      </c>
      <c r="J18" s="13">
        <v>1.004E-2</v>
      </c>
      <c r="K18" s="13">
        <v>1467.2</v>
      </c>
      <c r="L18" s="13">
        <v>74.900000000000006</v>
      </c>
      <c r="M18" s="13">
        <v>1397.2</v>
      </c>
      <c r="N18" s="13">
        <v>33.1</v>
      </c>
      <c r="O18" s="13">
        <v>1351.6</v>
      </c>
      <c r="P18" s="13">
        <v>52.3</v>
      </c>
      <c r="Q18" s="14">
        <f t="shared" si="0"/>
        <v>7.8789531079607507</v>
      </c>
      <c r="R18" s="14">
        <f t="shared" si="1"/>
        <v>11.802079256063282</v>
      </c>
      <c r="S18" s="68">
        <f t="shared" si="2"/>
        <v>7.8789531079607507</v>
      </c>
      <c r="T18" s="13">
        <f t="shared" si="3"/>
        <v>1467.2</v>
      </c>
      <c r="U18" s="13">
        <f t="shared" si="4"/>
        <v>74.900000000000006</v>
      </c>
    </row>
    <row r="19" spans="1:21">
      <c r="A19" s="13" t="s">
        <v>35</v>
      </c>
      <c r="B19" s="13"/>
      <c r="C19" s="13"/>
      <c r="D19" s="13">
        <v>0.33</v>
      </c>
      <c r="E19" s="13">
        <v>7.7100000000000002E-2</v>
      </c>
      <c r="F19" s="13">
        <v>3.32E-3</v>
      </c>
      <c r="G19" s="13">
        <v>1.9097299999999999</v>
      </c>
      <c r="H19" s="13">
        <v>8.8919999999999999E-2</v>
      </c>
      <c r="I19" s="13">
        <v>0.17963999999999999</v>
      </c>
      <c r="J19" s="13">
        <v>7.7799999999999996E-3</v>
      </c>
      <c r="K19" s="13">
        <v>1123.8</v>
      </c>
      <c r="L19" s="13">
        <v>83.5</v>
      </c>
      <c r="M19" s="13">
        <v>1084.5</v>
      </c>
      <c r="N19" s="13">
        <v>30.6</v>
      </c>
      <c r="O19" s="13">
        <v>1065</v>
      </c>
      <c r="P19" s="13">
        <v>42.4</v>
      </c>
      <c r="Q19" s="14">
        <f t="shared" si="0"/>
        <v>5.2322477309129649</v>
      </c>
      <c r="R19" s="14">
        <f t="shared" si="1"/>
        <v>15.97697885327832</v>
      </c>
      <c r="S19" s="68">
        <f t="shared" si="2"/>
        <v>5.2322477309129649</v>
      </c>
      <c r="T19" s="13">
        <f t="shared" si="3"/>
        <v>1123.8</v>
      </c>
      <c r="U19" s="13">
        <f t="shared" si="4"/>
        <v>83.5</v>
      </c>
    </row>
    <row r="20" spans="1:21">
      <c r="A20" s="13" t="s">
        <v>36</v>
      </c>
      <c r="B20" s="13"/>
      <c r="C20" s="13"/>
      <c r="D20" s="13">
        <v>0.71</v>
      </c>
      <c r="E20" s="13">
        <v>8.072E-2</v>
      </c>
      <c r="F20" s="13">
        <v>3.62E-3</v>
      </c>
      <c r="G20" s="13">
        <v>1.89296</v>
      </c>
      <c r="H20" s="13">
        <v>9.1160000000000005E-2</v>
      </c>
      <c r="I20" s="13">
        <v>0.17007</v>
      </c>
      <c r="J20" s="13">
        <v>7.4000000000000003E-3</v>
      </c>
      <c r="K20" s="13">
        <v>1214.5999999999999</v>
      </c>
      <c r="L20" s="13">
        <v>85.8</v>
      </c>
      <c r="M20" s="13">
        <v>1078.5999999999999</v>
      </c>
      <c r="N20" s="13">
        <v>31.5</v>
      </c>
      <c r="O20" s="13">
        <v>1012.5</v>
      </c>
      <c r="P20" s="13">
        <v>40.6</v>
      </c>
      <c r="Q20" s="14">
        <f t="shared" si="0"/>
        <v>16.639222789395681</v>
      </c>
      <c r="R20" s="14">
        <f t="shared" si="1"/>
        <v>13.542467566637193</v>
      </c>
      <c r="S20" s="68">
        <f t="shared" si="2"/>
        <v>16.639222789395681</v>
      </c>
      <c r="T20" s="13">
        <f t="shared" si="3"/>
        <v>1214.5999999999999</v>
      </c>
      <c r="U20" s="13">
        <f t="shared" si="4"/>
        <v>85.8</v>
      </c>
    </row>
    <row r="21" spans="1:21">
      <c r="A21" s="13" t="s">
        <v>37</v>
      </c>
      <c r="B21" s="13"/>
      <c r="C21" s="13"/>
      <c r="D21" s="13">
        <v>1.33</v>
      </c>
      <c r="E21" s="13">
        <v>8.3260000000000001E-2</v>
      </c>
      <c r="F21" s="13">
        <v>4.5399999999999998E-3</v>
      </c>
      <c r="G21" s="13">
        <v>1.94655</v>
      </c>
      <c r="H21" s="13">
        <v>0.11386</v>
      </c>
      <c r="I21" s="13">
        <v>0.16947000000000001</v>
      </c>
      <c r="J21" s="13">
        <v>7.7999999999999996E-3</v>
      </c>
      <c r="K21" s="13">
        <v>1275.3</v>
      </c>
      <c r="L21" s="13">
        <v>102.8</v>
      </c>
      <c r="M21" s="13">
        <v>1097.3</v>
      </c>
      <c r="N21" s="13">
        <v>38.5</v>
      </c>
      <c r="O21" s="13">
        <v>1009.2</v>
      </c>
      <c r="P21" s="13">
        <v>42.9</v>
      </c>
      <c r="Q21" s="14">
        <f t="shared" si="0"/>
        <v>20.865678663843788</v>
      </c>
      <c r="R21" s="14">
        <f t="shared" si="1"/>
        <v>14.423072591094247</v>
      </c>
      <c r="S21" s="68">
        <f t="shared" si="2"/>
        <v>20.865678663843788</v>
      </c>
      <c r="T21" s="13">
        <f t="shared" si="3"/>
        <v>1275.3</v>
      </c>
      <c r="U21" s="13">
        <f t="shared" si="4"/>
        <v>102.8</v>
      </c>
    </row>
    <row r="22" spans="1:21">
      <c r="A22" s="13" t="s">
        <v>38</v>
      </c>
      <c r="B22" s="13"/>
      <c r="C22" s="13"/>
      <c r="D22" s="13">
        <v>0.28999999999999998</v>
      </c>
      <c r="E22" s="13">
        <v>7.324E-2</v>
      </c>
      <c r="F22" s="13">
        <v>2.9399999999999999E-3</v>
      </c>
      <c r="G22" s="13">
        <v>2.1066500000000001</v>
      </c>
      <c r="H22" s="13">
        <v>9.4320000000000001E-2</v>
      </c>
      <c r="I22" s="13">
        <v>0.20856</v>
      </c>
      <c r="J22" s="13">
        <v>9.0799999999999995E-3</v>
      </c>
      <c r="K22" s="13">
        <v>1020.6</v>
      </c>
      <c r="L22" s="13">
        <v>79.2</v>
      </c>
      <c r="M22" s="13">
        <v>1151</v>
      </c>
      <c r="N22" s="13">
        <v>30.4</v>
      </c>
      <c r="O22" s="13">
        <v>1221.0999999999999</v>
      </c>
      <c r="P22" s="13">
        <v>48.3</v>
      </c>
      <c r="Q22" s="14">
        <f t="shared" si="0"/>
        <v>-19.645306682343701</v>
      </c>
      <c r="R22" s="14">
        <f t="shared" si="1"/>
        <v>20.842387499100568</v>
      </c>
      <c r="S22" s="68">
        <f t="shared" si="2"/>
        <v>-19.645306682343701</v>
      </c>
      <c r="T22" s="13">
        <f t="shared" si="3"/>
        <v>1020.6</v>
      </c>
      <c r="U22" s="13">
        <f t="shared" si="4"/>
        <v>79.2</v>
      </c>
    </row>
    <row r="23" spans="1:21">
      <c r="A23" s="13" t="s">
        <v>39</v>
      </c>
      <c r="B23" s="13"/>
      <c r="C23" s="13"/>
      <c r="D23" s="13">
        <v>0.38</v>
      </c>
      <c r="E23" s="13">
        <v>7.646E-2</v>
      </c>
      <c r="F23" s="13">
        <v>3.2599999999999999E-3</v>
      </c>
      <c r="G23" s="13">
        <v>1.9131800000000001</v>
      </c>
      <c r="H23" s="13">
        <v>8.9560000000000001E-2</v>
      </c>
      <c r="I23" s="13">
        <v>0.18145</v>
      </c>
      <c r="J23" s="13">
        <v>7.9399999999999991E-3</v>
      </c>
      <c r="K23" s="13">
        <v>1107.0999999999999</v>
      </c>
      <c r="L23" s="13">
        <v>82.9</v>
      </c>
      <c r="M23" s="13">
        <v>1085.7</v>
      </c>
      <c r="N23" s="13">
        <v>30.7</v>
      </c>
      <c r="O23" s="13">
        <v>1074.9000000000001</v>
      </c>
      <c r="P23" s="13">
        <v>43.2</v>
      </c>
      <c r="Q23" s="14">
        <f t="shared" si="0"/>
        <v>2.9084996838587118</v>
      </c>
      <c r="R23" s="14">
        <f t="shared" si="1"/>
        <v>16.502448795275164</v>
      </c>
      <c r="S23" s="68">
        <f t="shared" si="2"/>
        <v>2.9084996838587118</v>
      </c>
      <c r="T23" s="13">
        <f t="shared" si="3"/>
        <v>1107.0999999999999</v>
      </c>
      <c r="U23" s="13">
        <f t="shared" si="4"/>
        <v>82.9</v>
      </c>
    </row>
    <row r="24" spans="1:21">
      <c r="A24" s="13" t="s">
        <v>40</v>
      </c>
      <c r="B24" s="13"/>
      <c r="C24" s="13"/>
      <c r="D24" s="13">
        <v>0.76</v>
      </c>
      <c r="E24" s="13">
        <v>0.16625999999999999</v>
      </c>
      <c r="F24" s="13">
        <v>6.7799999999999996E-3</v>
      </c>
      <c r="G24" s="13">
        <v>10.871</v>
      </c>
      <c r="H24" s="13">
        <v>0.49264000000000002</v>
      </c>
      <c r="I24" s="13">
        <v>0.47410999999999998</v>
      </c>
      <c r="J24" s="13">
        <v>2.0740000000000001E-2</v>
      </c>
      <c r="K24" s="13">
        <v>2520.3000000000002</v>
      </c>
      <c r="L24" s="13">
        <v>66.900000000000006</v>
      </c>
      <c r="M24" s="13">
        <v>2512.1999999999998</v>
      </c>
      <c r="N24" s="13">
        <v>41.3</v>
      </c>
      <c r="O24" s="13">
        <v>2501.6</v>
      </c>
      <c r="P24" s="13">
        <v>90.1</v>
      </c>
      <c r="Q24" s="14">
        <f t="shared" si="0"/>
        <v>0.74197516168711397</v>
      </c>
      <c r="R24" s="14">
        <f t="shared" si="1"/>
        <v>8.8819659732061336</v>
      </c>
      <c r="S24" s="68">
        <f t="shared" si="2"/>
        <v>0.74197516168711397</v>
      </c>
      <c r="T24" s="13">
        <f t="shared" si="3"/>
        <v>2520.3000000000002</v>
      </c>
      <c r="U24" s="13">
        <f t="shared" si="4"/>
        <v>66.900000000000006</v>
      </c>
    </row>
    <row r="25" spans="1:21">
      <c r="A25" s="13" t="s">
        <v>41</v>
      </c>
      <c r="B25" s="13"/>
      <c r="C25" s="13"/>
      <c r="D25" s="13">
        <v>0.28999999999999998</v>
      </c>
      <c r="E25" s="13">
        <v>6.2640000000000001E-2</v>
      </c>
      <c r="F25" s="13">
        <v>4.0600000000000002E-3</v>
      </c>
      <c r="G25" s="13">
        <v>0.73446</v>
      </c>
      <c r="H25" s="13">
        <v>4.9099999999999998E-2</v>
      </c>
      <c r="I25" s="13">
        <v>8.5019999999999998E-2</v>
      </c>
      <c r="J25" s="13">
        <v>3.8800000000000002E-3</v>
      </c>
      <c r="K25" s="13">
        <v>696</v>
      </c>
      <c r="L25" s="13">
        <v>132.4</v>
      </c>
      <c r="M25" s="13">
        <v>559.20000000000005</v>
      </c>
      <c r="N25" s="13">
        <v>28.3</v>
      </c>
      <c r="O25" s="13">
        <v>526</v>
      </c>
      <c r="P25" s="13">
        <v>23</v>
      </c>
      <c r="Q25" s="14">
        <f t="shared" si="0"/>
        <v>24.425287356321835</v>
      </c>
      <c r="R25" s="14">
        <f t="shared" si="1"/>
        <v>29.502955735811572</v>
      </c>
      <c r="S25" s="68">
        <f t="shared" si="2"/>
        <v>24.425287356321835</v>
      </c>
      <c r="T25" s="13">
        <f t="shared" si="3"/>
        <v>526</v>
      </c>
      <c r="U25" s="13">
        <f t="shared" si="4"/>
        <v>23</v>
      </c>
    </row>
    <row r="26" spans="1:21">
      <c r="A26" s="13" t="s">
        <v>42</v>
      </c>
      <c r="B26" s="13"/>
      <c r="C26" s="13"/>
      <c r="D26" s="13">
        <v>1</v>
      </c>
      <c r="E26" s="13">
        <v>7.8280000000000002E-2</v>
      </c>
      <c r="F26" s="13">
        <v>3.3E-3</v>
      </c>
      <c r="G26" s="13">
        <v>1.52338</v>
      </c>
      <c r="H26" s="13">
        <v>7.1040000000000006E-2</v>
      </c>
      <c r="I26" s="13">
        <v>0.1411</v>
      </c>
      <c r="J26" s="13">
        <v>6.1999999999999998E-3</v>
      </c>
      <c r="K26" s="13">
        <v>1154</v>
      </c>
      <c r="L26" s="13">
        <v>81.5</v>
      </c>
      <c r="M26" s="13">
        <v>939.8</v>
      </c>
      <c r="N26" s="13">
        <v>28.2</v>
      </c>
      <c r="O26" s="13">
        <v>850.9</v>
      </c>
      <c r="P26" s="13">
        <v>34.9</v>
      </c>
      <c r="Q26" s="14">
        <f t="shared" si="0"/>
        <v>26.265164644714044</v>
      </c>
      <c r="R26" s="14">
        <f t="shared" si="1"/>
        <v>12.043858290962786</v>
      </c>
      <c r="S26" s="68" t="str">
        <f t="shared" si="2"/>
        <v>X</v>
      </c>
      <c r="T26" s="13">
        <f t="shared" si="3"/>
        <v>850.9</v>
      </c>
      <c r="U26" s="13">
        <f t="shared" si="4"/>
        <v>34.9</v>
      </c>
    </row>
    <row r="27" spans="1:21">
      <c r="A27" s="13" t="s">
        <v>43</v>
      </c>
      <c r="B27" s="13"/>
      <c r="C27" s="13"/>
      <c r="D27" s="13">
        <v>1.45</v>
      </c>
      <c r="E27" s="13">
        <v>7.0970000000000005E-2</v>
      </c>
      <c r="F27" s="13">
        <v>2.9399999999999999E-3</v>
      </c>
      <c r="G27" s="13">
        <v>1.4222999999999999</v>
      </c>
      <c r="H27" s="13">
        <v>6.5619999999999998E-2</v>
      </c>
      <c r="I27" s="13">
        <v>0.14532</v>
      </c>
      <c r="J27" s="13">
        <v>6.3800000000000003E-3</v>
      </c>
      <c r="K27" s="13">
        <v>956.5</v>
      </c>
      <c r="L27" s="13">
        <v>82.5</v>
      </c>
      <c r="M27" s="13">
        <v>898.3</v>
      </c>
      <c r="N27" s="13">
        <v>27.1</v>
      </c>
      <c r="O27" s="13">
        <v>874.7</v>
      </c>
      <c r="P27" s="13">
        <v>35.799999999999997</v>
      </c>
      <c r="Q27" s="14">
        <f t="shared" si="0"/>
        <v>8.5520125457396734</v>
      </c>
      <c r="R27" s="14">
        <f t="shared" si="1"/>
        <v>17.461085418127251</v>
      </c>
      <c r="S27" s="68">
        <f t="shared" si="2"/>
        <v>8.5520125457396734</v>
      </c>
      <c r="T27" s="13">
        <f t="shared" si="3"/>
        <v>874.7</v>
      </c>
      <c r="U27" s="13">
        <f t="shared" si="4"/>
        <v>35.799999999999997</v>
      </c>
    </row>
    <row r="28" spans="1:21">
      <c r="A28" s="13" t="s">
        <v>44</v>
      </c>
      <c r="B28" s="13"/>
      <c r="C28" s="13"/>
      <c r="D28" s="13">
        <v>0.84</v>
      </c>
      <c r="E28" s="13">
        <v>0.16397999999999999</v>
      </c>
      <c r="F28" s="13">
        <v>6.7799999999999996E-3</v>
      </c>
      <c r="G28" s="13">
        <v>10.6996</v>
      </c>
      <c r="H28" s="13">
        <v>0.49328</v>
      </c>
      <c r="I28" s="13">
        <v>0.47310999999999998</v>
      </c>
      <c r="J28" s="13">
        <v>2.0820000000000002E-2</v>
      </c>
      <c r="K28" s="13">
        <v>2497.1</v>
      </c>
      <c r="L28" s="13">
        <v>68</v>
      </c>
      <c r="M28" s="13">
        <v>2497.4</v>
      </c>
      <c r="N28" s="13">
        <v>41.9</v>
      </c>
      <c r="O28" s="13">
        <v>2497.1999999999998</v>
      </c>
      <c r="P28" s="13">
        <v>90.5</v>
      </c>
      <c r="Q28" s="14">
        <f t="shared" si="0"/>
        <v>-4.0046453886555256E-3</v>
      </c>
      <c r="R28" s="14">
        <f t="shared" si="1"/>
        <v>9.06665171676838</v>
      </c>
      <c r="S28" s="68">
        <f t="shared" si="2"/>
        <v>-4.0046453886555256E-3</v>
      </c>
      <c r="T28" s="13">
        <f t="shared" si="3"/>
        <v>2497.1</v>
      </c>
      <c r="U28" s="13">
        <f t="shared" si="4"/>
        <v>68</v>
      </c>
    </row>
    <row r="29" spans="1:21">
      <c r="A29" s="13" t="s">
        <v>45</v>
      </c>
      <c r="B29" s="13"/>
      <c r="C29" s="13"/>
      <c r="D29" s="13">
        <v>4.09</v>
      </c>
      <c r="E29" s="13">
        <v>8.5199999999999998E-2</v>
      </c>
      <c r="F29" s="13">
        <v>3.62E-3</v>
      </c>
      <c r="G29" s="13">
        <v>2.8184999999999998</v>
      </c>
      <c r="H29" s="13">
        <v>0.13294</v>
      </c>
      <c r="I29" s="13">
        <v>0.23985000000000001</v>
      </c>
      <c r="J29" s="13">
        <v>1.06E-2</v>
      </c>
      <c r="K29" s="13">
        <v>1320.1</v>
      </c>
      <c r="L29" s="13">
        <v>80.2</v>
      </c>
      <c r="M29" s="13">
        <v>1360.5</v>
      </c>
      <c r="N29" s="13">
        <v>34.700000000000003</v>
      </c>
      <c r="O29" s="13">
        <v>1385.9</v>
      </c>
      <c r="P29" s="13">
        <v>54.9</v>
      </c>
      <c r="Q29" s="14">
        <f t="shared" si="0"/>
        <v>-4.9844708734186893</v>
      </c>
      <c r="R29" s="14">
        <f t="shared" si="1"/>
        <v>15.228370284867543</v>
      </c>
      <c r="S29" s="68">
        <f t="shared" si="2"/>
        <v>-4.9844708734186893</v>
      </c>
      <c r="T29" s="13">
        <f t="shared" si="3"/>
        <v>1320.1</v>
      </c>
      <c r="U29" s="13">
        <f t="shared" si="4"/>
        <v>80.2</v>
      </c>
    </row>
    <row r="30" spans="1:21">
      <c r="A30" s="13" t="s">
        <v>46</v>
      </c>
      <c r="B30" s="13"/>
      <c r="C30" s="13"/>
      <c r="D30" s="13">
        <v>1.96</v>
      </c>
      <c r="E30" s="13">
        <v>7.9729999999999995E-2</v>
      </c>
      <c r="F30" s="13">
        <v>3.4199999999999999E-3</v>
      </c>
      <c r="G30" s="13">
        <v>1.9218500000000001</v>
      </c>
      <c r="H30" s="13">
        <v>9.1719999999999996E-2</v>
      </c>
      <c r="I30" s="13">
        <v>0.17477000000000001</v>
      </c>
      <c r="J30" s="13">
        <v>7.7400000000000004E-3</v>
      </c>
      <c r="K30" s="13">
        <v>1190.3</v>
      </c>
      <c r="L30" s="13">
        <v>82.4</v>
      </c>
      <c r="M30" s="13">
        <v>1088.7</v>
      </c>
      <c r="N30" s="13">
        <v>31.4</v>
      </c>
      <c r="O30" s="13">
        <v>1038.3</v>
      </c>
      <c r="P30" s="13">
        <v>42.3</v>
      </c>
      <c r="Q30" s="14">
        <f t="shared" si="0"/>
        <v>12.769889943711664</v>
      </c>
      <c r="R30" s="14">
        <f t="shared" si="1"/>
        <v>14.013395769941239</v>
      </c>
      <c r="S30" s="68">
        <f t="shared" si="2"/>
        <v>12.769889943711664</v>
      </c>
      <c r="T30" s="13">
        <f t="shared" si="3"/>
        <v>1190.3</v>
      </c>
      <c r="U30" s="13">
        <f t="shared" si="4"/>
        <v>82.4</v>
      </c>
    </row>
    <row r="31" spans="1:21">
      <c r="A31" s="13" t="s">
        <v>47</v>
      </c>
      <c r="B31" s="13"/>
      <c r="C31" s="13"/>
      <c r="D31" s="13">
        <v>0.45</v>
      </c>
      <c r="E31" s="13">
        <v>7.4700000000000003E-2</v>
      </c>
      <c r="F31" s="13">
        <v>3.2000000000000002E-3</v>
      </c>
      <c r="G31" s="13">
        <v>1.82158</v>
      </c>
      <c r="H31" s="13">
        <v>8.7120000000000003E-2</v>
      </c>
      <c r="I31" s="13">
        <v>0.17680999999999999</v>
      </c>
      <c r="J31" s="13">
        <v>7.8600000000000007E-3</v>
      </c>
      <c r="K31" s="13">
        <v>1060.4000000000001</v>
      </c>
      <c r="L31" s="13">
        <v>83.9</v>
      </c>
      <c r="M31" s="13">
        <v>1053.3</v>
      </c>
      <c r="N31" s="13">
        <v>30.9</v>
      </c>
      <c r="O31" s="13">
        <v>1049.5</v>
      </c>
      <c r="P31" s="13">
        <v>42.9</v>
      </c>
      <c r="Q31" s="14">
        <f t="shared" si="0"/>
        <v>1.0279139947189875</v>
      </c>
      <c r="R31" s="14">
        <f t="shared" si="1"/>
        <v>17.628196475466169</v>
      </c>
      <c r="S31" s="68">
        <f t="shared" si="2"/>
        <v>1.0279139947189875</v>
      </c>
      <c r="T31" s="13">
        <f t="shared" si="3"/>
        <v>1060.4000000000001</v>
      </c>
      <c r="U31" s="13">
        <f t="shared" si="4"/>
        <v>83.9</v>
      </c>
    </row>
    <row r="32" spans="1:21">
      <c r="A32" s="13" t="s">
        <v>48</v>
      </c>
      <c r="B32" s="13"/>
      <c r="C32" s="13"/>
      <c r="D32" s="13">
        <v>1.75</v>
      </c>
      <c r="E32" s="13">
        <v>9.6170000000000005E-2</v>
      </c>
      <c r="F32" s="13">
        <v>4.1000000000000003E-3</v>
      </c>
      <c r="G32" s="13">
        <v>3.6760600000000001</v>
      </c>
      <c r="H32" s="13">
        <v>0.17524000000000001</v>
      </c>
      <c r="I32" s="13">
        <v>0.27711999999999998</v>
      </c>
      <c r="J32" s="13">
        <v>1.2319999999999999E-2</v>
      </c>
      <c r="K32" s="13">
        <v>1551.1</v>
      </c>
      <c r="L32" s="13">
        <v>78</v>
      </c>
      <c r="M32" s="13">
        <v>1566.2</v>
      </c>
      <c r="N32" s="13">
        <v>37.4</v>
      </c>
      <c r="O32" s="13">
        <v>1576.8</v>
      </c>
      <c r="P32" s="13">
        <v>61.9</v>
      </c>
      <c r="Q32" s="14">
        <f t="shared" si="0"/>
        <v>-1.6568886596608934</v>
      </c>
      <c r="R32" s="14">
        <f t="shared" si="1"/>
        <v>12.970497809433898</v>
      </c>
      <c r="S32" s="68">
        <f t="shared" si="2"/>
        <v>-1.6568886596608934</v>
      </c>
      <c r="T32" s="13">
        <f t="shared" si="3"/>
        <v>1551.1</v>
      </c>
      <c r="U32" s="13">
        <f t="shared" si="4"/>
        <v>78</v>
      </c>
    </row>
    <row r="33" spans="1:21">
      <c r="A33" s="13" t="s">
        <v>49</v>
      </c>
      <c r="B33" s="13"/>
      <c r="C33" s="13"/>
      <c r="D33" s="13">
        <v>0.72</v>
      </c>
      <c r="E33" s="13">
        <v>0.10392999999999999</v>
      </c>
      <c r="F33" s="13">
        <v>4.7400000000000003E-3</v>
      </c>
      <c r="G33" s="13">
        <v>3.9956100000000001</v>
      </c>
      <c r="H33" s="13">
        <v>0.2009</v>
      </c>
      <c r="I33" s="13">
        <v>0.27872000000000002</v>
      </c>
      <c r="J33" s="13">
        <v>1.2500000000000001E-2</v>
      </c>
      <c r="K33" s="13">
        <v>1695.5</v>
      </c>
      <c r="L33" s="13">
        <v>81.8</v>
      </c>
      <c r="M33" s="13">
        <v>1633.3</v>
      </c>
      <c r="N33" s="13">
        <v>40</v>
      </c>
      <c r="O33" s="13">
        <v>1584.9</v>
      </c>
      <c r="P33" s="13">
        <v>62.7</v>
      </c>
      <c r="Q33" s="14">
        <f t="shared" si="0"/>
        <v>6.5231495134178701</v>
      </c>
      <c r="R33" s="14">
        <f t="shared" si="1"/>
        <v>11.664286378010656</v>
      </c>
      <c r="S33" s="68">
        <f t="shared" si="2"/>
        <v>6.5231495134178701</v>
      </c>
      <c r="T33" s="13">
        <f t="shared" si="3"/>
        <v>1695.5</v>
      </c>
      <c r="U33" s="13">
        <f t="shared" si="4"/>
        <v>81.8</v>
      </c>
    </row>
    <row r="34" spans="1:21">
      <c r="A34" s="13" t="s">
        <v>50</v>
      </c>
      <c r="B34" s="13"/>
      <c r="C34" s="13"/>
      <c r="D34" s="13">
        <v>0.88</v>
      </c>
      <c r="E34" s="13">
        <v>9.1569999999999999E-2</v>
      </c>
      <c r="F34" s="13">
        <v>4.3800000000000002E-3</v>
      </c>
      <c r="G34" s="13">
        <v>2.99729</v>
      </c>
      <c r="H34" s="13">
        <v>0.15676000000000001</v>
      </c>
      <c r="I34" s="13">
        <v>0.23730000000000001</v>
      </c>
      <c r="J34" s="13">
        <v>1.0699999999999999E-2</v>
      </c>
      <c r="K34" s="13">
        <v>1458.5</v>
      </c>
      <c r="L34" s="13">
        <v>88.3</v>
      </c>
      <c r="M34" s="13">
        <v>1406.9</v>
      </c>
      <c r="N34" s="13">
        <v>39.1</v>
      </c>
      <c r="O34" s="13">
        <v>1372.6</v>
      </c>
      <c r="P34" s="13">
        <v>55.5</v>
      </c>
      <c r="Q34" s="14">
        <f t="shared" si="0"/>
        <v>5.8896126157010675</v>
      </c>
      <c r="R34" s="14">
        <f t="shared" si="1"/>
        <v>13.702960022205172</v>
      </c>
      <c r="S34" s="68">
        <f t="shared" si="2"/>
        <v>5.8896126157010675</v>
      </c>
      <c r="T34" s="13">
        <f t="shared" si="3"/>
        <v>1458.5</v>
      </c>
      <c r="U34" s="13">
        <f t="shared" si="4"/>
        <v>88.3</v>
      </c>
    </row>
    <row r="35" spans="1:21">
      <c r="A35" s="13" t="s">
        <v>51</v>
      </c>
      <c r="B35" s="13"/>
      <c r="C35" s="13"/>
      <c r="D35" s="13">
        <v>0.85</v>
      </c>
      <c r="E35" s="13">
        <v>7.8090000000000007E-2</v>
      </c>
      <c r="F35" s="13">
        <v>3.4399999999999999E-3</v>
      </c>
      <c r="G35" s="13">
        <v>1.94939</v>
      </c>
      <c r="H35" s="13">
        <v>9.5740000000000006E-2</v>
      </c>
      <c r="I35" s="13">
        <v>0.18096999999999999</v>
      </c>
      <c r="J35" s="13">
        <v>8.0999999999999996E-3</v>
      </c>
      <c r="K35" s="13">
        <v>1149.2</v>
      </c>
      <c r="L35" s="13">
        <v>85.1</v>
      </c>
      <c r="M35" s="13">
        <v>1098.2</v>
      </c>
      <c r="N35" s="13">
        <v>32.4</v>
      </c>
      <c r="O35" s="13">
        <v>1072.3</v>
      </c>
      <c r="P35" s="13">
        <v>44.1</v>
      </c>
      <c r="Q35" s="14">
        <f t="shared" si="0"/>
        <v>6.6916115558649629</v>
      </c>
      <c r="R35" s="14">
        <f t="shared" si="1"/>
        <v>15.807465365678999</v>
      </c>
      <c r="S35" s="68">
        <f t="shared" si="2"/>
        <v>6.6916115558649629</v>
      </c>
      <c r="T35" s="13">
        <f t="shared" si="3"/>
        <v>1149.2</v>
      </c>
      <c r="U35" s="13">
        <f t="shared" si="4"/>
        <v>85.1</v>
      </c>
    </row>
    <row r="36" spans="1:21">
      <c r="A36" s="13" t="s">
        <v>52</v>
      </c>
      <c r="B36" s="13"/>
      <c r="C36" s="13"/>
      <c r="D36" s="13">
        <v>1.29</v>
      </c>
      <c r="E36" s="13">
        <v>6.4369999999999997E-2</v>
      </c>
      <c r="F36" s="13">
        <v>2.9399999999999999E-3</v>
      </c>
      <c r="G36" s="13">
        <v>0.98201000000000005</v>
      </c>
      <c r="H36" s="13">
        <v>4.9779999999999998E-2</v>
      </c>
      <c r="I36" s="13">
        <v>0.11058999999999999</v>
      </c>
      <c r="J36" s="13">
        <v>4.96E-3</v>
      </c>
      <c r="K36" s="13">
        <v>753.8</v>
      </c>
      <c r="L36" s="13">
        <v>93.6</v>
      </c>
      <c r="M36" s="13">
        <v>694.6</v>
      </c>
      <c r="N36" s="13">
        <v>25.2</v>
      </c>
      <c r="O36" s="13">
        <v>676.2</v>
      </c>
      <c r="P36" s="13">
        <v>28.7</v>
      </c>
      <c r="Q36" s="14">
        <f t="shared" si="0"/>
        <v>10.294507827009802</v>
      </c>
      <c r="R36" s="14">
        <f t="shared" si="1"/>
        <v>23.543081618059812</v>
      </c>
      <c r="S36" s="68">
        <f t="shared" si="2"/>
        <v>10.294507827009802</v>
      </c>
      <c r="T36" s="13">
        <f t="shared" si="3"/>
        <v>676.2</v>
      </c>
      <c r="U36" s="13">
        <f t="shared" si="4"/>
        <v>28.7</v>
      </c>
    </row>
    <row r="37" spans="1:21">
      <c r="A37" s="13" t="s">
        <v>53</v>
      </c>
      <c r="B37" s="13"/>
      <c r="C37" s="13"/>
      <c r="D37" s="13">
        <v>1</v>
      </c>
      <c r="E37" s="13">
        <v>0.11107</v>
      </c>
      <c r="F37" s="13">
        <v>4.9199999999999999E-3</v>
      </c>
      <c r="G37" s="13">
        <v>4.9898199999999999</v>
      </c>
      <c r="H37" s="13">
        <v>0.24772</v>
      </c>
      <c r="I37" s="13">
        <v>0.32568999999999998</v>
      </c>
      <c r="J37" s="13">
        <v>1.464E-2</v>
      </c>
      <c r="K37" s="13">
        <v>1817</v>
      </c>
      <c r="L37" s="13">
        <v>78.3</v>
      </c>
      <c r="M37" s="13">
        <v>1817.6</v>
      </c>
      <c r="N37" s="13">
        <v>41.1</v>
      </c>
      <c r="O37" s="13">
        <v>1817.5</v>
      </c>
      <c r="P37" s="13">
        <v>70.8</v>
      </c>
      <c r="Q37" s="14">
        <f t="shared" si="0"/>
        <v>-2.7517886626315935E-2</v>
      </c>
      <c r="R37" s="14">
        <f t="shared" si="1"/>
        <v>11.621233073302294</v>
      </c>
      <c r="S37" s="68">
        <f t="shared" si="2"/>
        <v>-2.7517886626315935E-2</v>
      </c>
      <c r="T37" s="13">
        <f t="shared" si="3"/>
        <v>1817</v>
      </c>
      <c r="U37" s="13">
        <f t="shared" si="4"/>
        <v>78.3</v>
      </c>
    </row>
    <row r="38" spans="1:21" s="12" customFormat="1">
      <c r="A38" s="9" t="s">
        <v>54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  <c r="R38" s="11"/>
      <c r="S38" s="68">
        <f t="shared" si="2"/>
        <v>0</v>
      </c>
      <c r="T38" s="10"/>
      <c r="U38" s="10"/>
    </row>
    <row r="39" spans="1:21">
      <c r="A39" s="13" t="s">
        <v>55</v>
      </c>
      <c r="B39" s="13"/>
      <c r="C39" s="13"/>
      <c r="D39" s="13">
        <v>1.05</v>
      </c>
      <c r="E39" s="13">
        <v>6.9819999999999993E-2</v>
      </c>
      <c r="F39" s="13">
        <v>2.82E-3</v>
      </c>
      <c r="G39" s="13">
        <v>1.3889899999999999</v>
      </c>
      <c r="H39" s="13">
        <v>5.7500000000000002E-2</v>
      </c>
      <c r="I39" s="13">
        <v>0.14413999999999999</v>
      </c>
      <c r="J39" s="13">
        <v>5.7400000000000003E-3</v>
      </c>
      <c r="K39" s="13">
        <v>923.1</v>
      </c>
      <c r="L39" s="13">
        <v>80.900000000000006</v>
      </c>
      <c r="M39" s="13">
        <v>884.3</v>
      </c>
      <c r="N39" s="13">
        <v>24.1</v>
      </c>
      <c r="O39" s="13">
        <v>868</v>
      </c>
      <c r="P39" s="13">
        <v>32.299999999999997</v>
      </c>
      <c r="Q39" s="14">
        <f t="shared" ref="Q39:Q98" si="5">(1-O39/K39)*100</f>
        <v>5.9690174412306396</v>
      </c>
      <c r="R39" s="14">
        <f t="shared" ref="R39:R98" si="6">SQRT((2*P39)^2*(-1/K39)^2+(2*L39)^2*(O39/K39^2)^2)*100</f>
        <v>17.905839102151532</v>
      </c>
      <c r="S39" s="68">
        <f t="shared" si="2"/>
        <v>5.9690174412306396</v>
      </c>
      <c r="T39" s="13">
        <f t="shared" ref="T39:T98" si="7">IF(O39&lt;=1000,O39,K39)</f>
        <v>868</v>
      </c>
      <c r="U39" s="13">
        <f t="shared" ref="U39:U98" si="8">IF(T39=O39,P39,L39)</f>
        <v>32.299999999999997</v>
      </c>
    </row>
    <row r="40" spans="1:21">
      <c r="A40" s="13" t="s">
        <v>56</v>
      </c>
      <c r="B40" s="13"/>
      <c r="C40" s="13"/>
      <c r="D40" s="13">
        <v>0.62</v>
      </c>
      <c r="E40" s="13">
        <v>7.9699999999999993E-2</v>
      </c>
      <c r="F40" s="13">
        <v>3.5599999999999998E-3</v>
      </c>
      <c r="G40" s="13">
        <v>2.25623</v>
      </c>
      <c r="H40" s="13">
        <v>0.10244</v>
      </c>
      <c r="I40" s="13">
        <v>0.20513000000000001</v>
      </c>
      <c r="J40" s="13">
        <v>8.2799999999999992E-3</v>
      </c>
      <c r="K40" s="13">
        <v>1189.5999999999999</v>
      </c>
      <c r="L40" s="13">
        <v>85.7</v>
      </c>
      <c r="M40" s="13">
        <v>1198.7</v>
      </c>
      <c r="N40" s="13">
        <v>31.5</v>
      </c>
      <c r="O40" s="13">
        <v>1202.8</v>
      </c>
      <c r="P40" s="13">
        <v>44.1</v>
      </c>
      <c r="Q40" s="14">
        <f t="shared" si="5"/>
        <v>-1.109616677874925</v>
      </c>
      <c r="R40" s="14">
        <f t="shared" si="6"/>
        <v>16.346258540099416</v>
      </c>
      <c r="S40" s="68">
        <f t="shared" si="2"/>
        <v>-1.109616677874925</v>
      </c>
      <c r="T40" s="13">
        <f t="shared" si="7"/>
        <v>1189.5999999999999</v>
      </c>
      <c r="U40" s="13">
        <f t="shared" si="8"/>
        <v>85.7</v>
      </c>
    </row>
    <row r="41" spans="1:21">
      <c r="A41" s="13" t="s">
        <v>57</v>
      </c>
      <c r="B41" s="13"/>
      <c r="C41" s="13"/>
      <c r="D41" s="13">
        <v>3.59</v>
      </c>
      <c r="E41" s="13">
        <v>7.5939999999999994E-2</v>
      </c>
      <c r="F41" s="13">
        <v>3.7399999999999998E-3</v>
      </c>
      <c r="G41" s="13">
        <v>1.89093</v>
      </c>
      <c r="H41" s="13">
        <v>9.3960000000000002E-2</v>
      </c>
      <c r="I41" s="13">
        <v>0.18043000000000001</v>
      </c>
      <c r="J41" s="13">
        <v>7.3800000000000003E-3</v>
      </c>
      <c r="K41" s="13">
        <v>1093.5</v>
      </c>
      <c r="L41" s="13">
        <v>95.6</v>
      </c>
      <c r="M41" s="13">
        <v>1077.9000000000001</v>
      </c>
      <c r="N41" s="13">
        <v>32.5</v>
      </c>
      <c r="O41" s="13">
        <v>1069.3</v>
      </c>
      <c r="P41" s="13">
        <v>40.200000000000003</v>
      </c>
      <c r="Q41" s="14">
        <f t="shared" si="5"/>
        <v>2.2130772748056748</v>
      </c>
      <c r="R41" s="14">
        <f t="shared" si="6"/>
        <v>18.612027398167392</v>
      </c>
      <c r="S41" s="68">
        <f t="shared" si="2"/>
        <v>2.2130772748056748</v>
      </c>
      <c r="T41" s="13">
        <f t="shared" si="7"/>
        <v>1093.5</v>
      </c>
      <c r="U41" s="13">
        <f t="shared" si="8"/>
        <v>95.6</v>
      </c>
    </row>
    <row r="42" spans="1:21">
      <c r="A42" s="13" t="s">
        <v>58</v>
      </c>
      <c r="B42" s="13"/>
      <c r="C42" s="13"/>
      <c r="D42" s="13">
        <v>0.17</v>
      </c>
      <c r="E42" s="13">
        <v>7.7719999999999997E-2</v>
      </c>
      <c r="F42" s="13">
        <v>3.4199999999999999E-3</v>
      </c>
      <c r="G42" s="13">
        <v>2.1941999999999999</v>
      </c>
      <c r="H42" s="13">
        <v>9.826E-2</v>
      </c>
      <c r="I42" s="13">
        <v>0.20458000000000001</v>
      </c>
      <c r="J42" s="13">
        <v>8.2799999999999992E-3</v>
      </c>
      <c r="K42" s="13">
        <v>1139.7</v>
      </c>
      <c r="L42" s="13">
        <v>85.1</v>
      </c>
      <c r="M42" s="13">
        <v>1179.2</v>
      </c>
      <c r="N42" s="13">
        <v>30.8</v>
      </c>
      <c r="O42" s="13">
        <v>1199.9000000000001</v>
      </c>
      <c r="P42" s="13">
        <v>44.2</v>
      </c>
      <c r="Q42" s="14">
        <f t="shared" si="5"/>
        <v>-5.2820917785382226</v>
      </c>
      <c r="R42" s="14">
        <f t="shared" si="6"/>
        <v>17.531723857269412</v>
      </c>
      <c r="S42" s="68">
        <f t="shared" si="2"/>
        <v>-5.2820917785382226</v>
      </c>
      <c r="T42" s="13">
        <f t="shared" si="7"/>
        <v>1139.7</v>
      </c>
      <c r="U42" s="13">
        <f t="shared" si="8"/>
        <v>85.1</v>
      </c>
    </row>
    <row r="43" spans="1:21">
      <c r="A43" s="13" t="s">
        <v>59</v>
      </c>
      <c r="B43" s="13"/>
      <c r="C43" s="13"/>
      <c r="D43" s="13">
        <v>1.24</v>
      </c>
      <c r="E43" s="13">
        <v>7.3069999999999996E-2</v>
      </c>
      <c r="F43" s="13">
        <v>3.0599999999999998E-3</v>
      </c>
      <c r="G43" s="13">
        <v>1.7924800000000001</v>
      </c>
      <c r="H43" s="13">
        <v>7.7259999999999995E-2</v>
      </c>
      <c r="I43" s="13">
        <v>0.17776</v>
      </c>
      <c r="J43" s="13">
        <v>7.1599999999999997E-3</v>
      </c>
      <c r="K43" s="13">
        <v>1015.9</v>
      </c>
      <c r="L43" s="13">
        <v>82.6</v>
      </c>
      <c r="M43" s="13">
        <v>1042.7</v>
      </c>
      <c r="N43" s="13">
        <v>27.7</v>
      </c>
      <c r="O43" s="13">
        <v>1054.7</v>
      </c>
      <c r="P43" s="13">
        <v>39.1</v>
      </c>
      <c r="Q43" s="14">
        <f t="shared" si="5"/>
        <v>-3.8192735505463205</v>
      </c>
      <c r="R43" s="14">
        <f t="shared" si="6"/>
        <v>18.554578478165308</v>
      </c>
      <c r="S43" s="68">
        <f t="shared" si="2"/>
        <v>-3.8192735505463205</v>
      </c>
      <c r="T43" s="13">
        <f t="shared" si="7"/>
        <v>1015.9</v>
      </c>
      <c r="U43" s="13">
        <f t="shared" si="8"/>
        <v>82.6</v>
      </c>
    </row>
    <row r="44" spans="1:21">
      <c r="A44" s="13" t="s">
        <v>60</v>
      </c>
      <c r="B44" s="13"/>
      <c r="C44" s="13"/>
      <c r="D44" s="13">
        <v>1.81</v>
      </c>
      <c r="E44" s="13">
        <v>7.3599999999999999E-2</v>
      </c>
      <c r="F44" s="13">
        <v>3.5599999999999998E-3</v>
      </c>
      <c r="G44" s="13">
        <v>1.8721000000000001</v>
      </c>
      <c r="H44" s="13">
        <v>9.1600000000000001E-2</v>
      </c>
      <c r="I44" s="13">
        <v>0.18432999999999999</v>
      </c>
      <c r="J44" s="13">
        <v>7.5599999999999999E-3</v>
      </c>
      <c r="K44" s="13">
        <v>1030.5</v>
      </c>
      <c r="L44" s="13">
        <v>94.8</v>
      </c>
      <c r="M44" s="13">
        <v>1071.3</v>
      </c>
      <c r="N44" s="13">
        <v>31.9</v>
      </c>
      <c r="O44" s="13">
        <v>1090.5999999999999</v>
      </c>
      <c r="P44" s="13">
        <v>41</v>
      </c>
      <c r="Q44" s="14">
        <f t="shared" si="5"/>
        <v>-5.8321203299369184</v>
      </c>
      <c r="R44" s="14">
        <f t="shared" si="6"/>
        <v>21.035034643081669</v>
      </c>
      <c r="S44" s="68">
        <f t="shared" si="2"/>
        <v>-5.8321203299369184</v>
      </c>
      <c r="T44" s="13">
        <f t="shared" si="7"/>
        <v>1030.5</v>
      </c>
      <c r="U44" s="13">
        <f t="shared" si="8"/>
        <v>94.8</v>
      </c>
    </row>
    <row r="45" spans="1:21">
      <c r="A45" s="13" t="s">
        <v>61</v>
      </c>
      <c r="B45" s="13"/>
      <c r="C45" s="13"/>
      <c r="D45" s="13">
        <v>0.96</v>
      </c>
      <c r="E45" s="13">
        <v>7.2539999999999993E-2</v>
      </c>
      <c r="F45" s="13">
        <v>2.9199999999999999E-3</v>
      </c>
      <c r="G45" s="13">
        <v>1.8528800000000001</v>
      </c>
      <c r="H45" s="13">
        <v>7.7399999999999997E-2</v>
      </c>
      <c r="I45" s="13">
        <v>0.18511</v>
      </c>
      <c r="J45" s="13">
        <v>7.4799999999999997E-3</v>
      </c>
      <c r="K45" s="13">
        <v>1001.1</v>
      </c>
      <c r="L45" s="13">
        <v>79.7</v>
      </c>
      <c r="M45" s="13">
        <v>1064.5</v>
      </c>
      <c r="N45" s="13">
        <v>27.2</v>
      </c>
      <c r="O45" s="13">
        <v>1094.8</v>
      </c>
      <c r="P45" s="13">
        <v>40.6</v>
      </c>
      <c r="Q45" s="14">
        <f t="shared" si="5"/>
        <v>-9.3597043252422232</v>
      </c>
      <c r="R45" s="14">
        <f t="shared" si="6"/>
        <v>19.209231854559999</v>
      </c>
      <c r="S45" s="68">
        <f t="shared" si="2"/>
        <v>-9.3597043252422232</v>
      </c>
      <c r="T45" s="13">
        <f t="shared" si="7"/>
        <v>1001.1</v>
      </c>
      <c r="U45" s="13">
        <f t="shared" si="8"/>
        <v>79.7</v>
      </c>
    </row>
    <row r="46" spans="1:21">
      <c r="A46" s="13" t="s">
        <v>62</v>
      </c>
      <c r="B46" s="13"/>
      <c r="C46" s="13"/>
      <c r="D46" s="13">
        <v>1.01</v>
      </c>
      <c r="E46" s="13">
        <v>0.17216999999999999</v>
      </c>
      <c r="F46" s="13">
        <v>7.0600000000000003E-3</v>
      </c>
      <c r="G46" s="13">
        <v>8.3850099999999994</v>
      </c>
      <c r="H46" s="13">
        <v>0.35571999999999998</v>
      </c>
      <c r="I46" s="13">
        <v>0.35297000000000001</v>
      </c>
      <c r="J46" s="13">
        <v>1.434E-2</v>
      </c>
      <c r="K46" s="13">
        <v>2578.9</v>
      </c>
      <c r="L46" s="13">
        <v>66.900000000000006</v>
      </c>
      <c r="M46" s="13">
        <v>2273.6</v>
      </c>
      <c r="N46" s="13">
        <v>37.799999999999997</v>
      </c>
      <c r="O46" s="13">
        <v>1948.8</v>
      </c>
      <c r="P46" s="13">
        <v>68</v>
      </c>
      <c r="Q46" s="14">
        <f t="shared" si="5"/>
        <v>24.432897747101478</v>
      </c>
      <c r="R46" s="14">
        <f t="shared" si="6"/>
        <v>6.5712811467076611</v>
      </c>
      <c r="S46" s="68" t="str">
        <f t="shared" si="2"/>
        <v>X</v>
      </c>
      <c r="T46" s="13">
        <f t="shared" si="7"/>
        <v>2578.9</v>
      </c>
      <c r="U46" s="13">
        <f t="shared" si="8"/>
        <v>66.900000000000006</v>
      </c>
    </row>
    <row r="47" spans="1:21">
      <c r="A47" s="13" t="s">
        <v>63</v>
      </c>
      <c r="B47" s="13"/>
      <c r="C47" s="13"/>
      <c r="D47" s="13">
        <v>1.26</v>
      </c>
      <c r="E47" s="13">
        <v>0.16922999999999999</v>
      </c>
      <c r="F47" s="13">
        <v>8.9999999999999993E-3</v>
      </c>
      <c r="G47" s="13">
        <v>7.0805100000000003</v>
      </c>
      <c r="H47" s="13">
        <v>0.37625999999999998</v>
      </c>
      <c r="I47" s="13">
        <v>0.30325999999999997</v>
      </c>
      <c r="J47" s="13">
        <v>1.316E-2</v>
      </c>
      <c r="K47" s="13">
        <v>2550</v>
      </c>
      <c r="L47" s="13">
        <v>86.4</v>
      </c>
      <c r="M47" s="13">
        <v>2121.6</v>
      </c>
      <c r="N47" s="13">
        <v>46.2</v>
      </c>
      <c r="O47" s="13">
        <v>1707.5</v>
      </c>
      <c r="P47" s="13">
        <v>64.8</v>
      </c>
      <c r="Q47" s="14">
        <f t="shared" si="5"/>
        <v>33.039215686274517</v>
      </c>
      <c r="R47" s="14">
        <f t="shared" si="6"/>
        <v>6.8132168764753365</v>
      </c>
      <c r="S47" s="68" t="str">
        <f t="shared" si="2"/>
        <v>X</v>
      </c>
      <c r="T47" s="13">
        <f t="shared" si="7"/>
        <v>2550</v>
      </c>
      <c r="U47" s="13">
        <f t="shared" si="8"/>
        <v>86.4</v>
      </c>
    </row>
    <row r="48" spans="1:21">
      <c r="A48" s="13" t="s">
        <v>64</v>
      </c>
      <c r="B48" s="13"/>
      <c r="C48" s="13"/>
      <c r="D48" s="13">
        <v>0.61</v>
      </c>
      <c r="E48" s="13">
        <v>9.6629999999999994E-2</v>
      </c>
      <c r="F48" s="13">
        <v>3.9199999999999999E-3</v>
      </c>
      <c r="G48" s="13">
        <v>3.9104800000000002</v>
      </c>
      <c r="H48" s="13">
        <v>0.16525999999999999</v>
      </c>
      <c r="I48" s="13">
        <v>0.29332000000000003</v>
      </c>
      <c r="J48" s="13">
        <v>1.192E-2</v>
      </c>
      <c r="K48" s="13">
        <v>1560.1</v>
      </c>
      <c r="L48" s="13">
        <v>74.2</v>
      </c>
      <c r="M48" s="13">
        <v>1615.9</v>
      </c>
      <c r="N48" s="13">
        <v>33.6</v>
      </c>
      <c r="O48" s="13">
        <v>1658.1</v>
      </c>
      <c r="P48" s="13">
        <v>59.1</v>
      </c>
      <c r="Q48" s="14">
        <f t="shared" si="5"/>
        <v>-6.2816486122684534</v>
      </c>
      <c r="R48" s="14">
        <f t="shared" si="6"/>
        <v>12.633650844041485</v>
      </c>
      <c r="S48" s="68">
        <f t="shared" si="2"/>
        <v>-6.2816486122684534</v>
      </c>
      <c r="T48" s="13">
        <f t="shared" si="7"/>
        <v>1560.1</v>
      </c>
      <c r="U48" s="13">
        <f t="shared" si="8"/>
        <v>74.2</v>
      </c>
    </row>
    <row r="49" spans="1:21">
      <c r="A49" s="13" t="s">
        <v>65</v>
      </c>
      <c r="B49" s="13"/>
      <c r="C49" s="13"/>
      <c r="D49" s="13">
        <v>0.47</v>
      </c>
      <c r="E49" s="13">
        <v>0.11259</v>
      </c>
      <c r="F49" s="13">
        <v>4.7000000000000002E-3</v>
      </c>
      <c r="G49" s="13">
        <v>1.7007300000000001</v>
      </c>
      <c r="H49" s="13">
        <v>7.3620000000000005E-2</v>
      </c>
      <c r="I49" s="13">
        <v>0.1095</v>
      </c>
      <c r="J49" s="13">
        <v>4.4799999999999996E-3</v>
      </c>
      <c r="K49" s="13">
        <v>1841.6</v>
      </c>
      <c r="L49" s="13">
        <v>73.7</v>
      </c>
      <c r="M49" s="13">
        <v>1008.8</v>
      </c>
      <c r="N49" s="13">
        <v>27.3</v>
      </c>
      <c r="O49" s="13">
        <v>669.8</v>
      </c>
      <c r="P49" s="13">
        <v>26</v>
      </c>
      <c r="Q49" s="14">
        <f t="shared" si="5"/>
        <v>63.629452649869677</v>
      </c>
      <c r="R49" s="14">
        <f t="shared" si="6"/>
        <v>4.0555146818099423</v>
      </c>
      <c r="S49" s="68" t="str">
        <f t="shared" si="2"/>
        <v>X</v>
      </c>
      <c r="T49" s="13">
        <f t="shared" si="7"/>
        <v>669.8</v>
      </c>
      <c r="U49" s="13">
        <f t="shared" si="8"/>
        <v>26</v>
      </c>
    </row>
    <row r="50" spans="1:21">
      <c r="A50" s="13" t="s">
        <v>66</v>
      </c>
      <c r="B50" s="13"/>
      <c r="C50" s="13"/>
      <c r="D50" s="13">
        <v>1.1299999999999999</v>
      </c>
      <c r="E50" s="13">
        <v>0.10181</v>
      </c>
      <c r="F50" s="13">
        <v>4.6600000000000001E-3</v>
      </c>
      <c r="G50" s="13">
        <v>4.1258400000000002</v>
      </c>
      <c r="H50" s="13">
        <v>0.1938</v>
      </c>
      <c r="I50" s="13">
        <v>0.29375000000000001</v>
      </c>
      <c r="J50" s="13">
        <v>1.218E-2</v>
      </c>
      <c r="K50" s="13">
        <v>1657.4</v>
      </c>
      <c r="L50" s="13">
        <v>82.5</v>
      </c>
      <c r="M50" s="13">
        <v>1659.4</v>
      </c>
      <c r="N50" s="13">
        <v>37.700000000000003</v>
      </c>
      <c r="O50" s="13">
        <v>1660.2</v>
      </c>
      <c r="P50" s="13">
        <v>60.4</v>
      </c>
      <c r="Q50" s="14">
        <f t="shared" si="5"/>
        <v>-0.16893930252201983</v>
      </c>
      <c r="R50" s="14">
        <f t="shared" si="6"/>
        <v>12.351791958267659</v>
      </c>
      <c r="S50" s="68">
        <f t="shared" si="2"/>
        <v>-0.16893930252201983</v>
      </c>
      <c r="T50" s="13">
        <f t="shared" si="7"/>
        <v>1657.4</v>
      </c>
      <c r="U50" s="13">
        <f t="shared" si="8"/>
        <v>82.5</v>
      </c>
    </row>
    <row r="51" spans="1:21">
      <c r="A51" s="13" t="s">
        <v>67</v>
      </c>
      <c r="B51" s="13"/>
      <c r="C51" s="13"/>
      <c r="D51" s="13">
        <v>1.17</v>
      </c>
      <c r="E51" s="13">
        <v>0.17221</v>
      </c>
      <c r="F51" s="13">
        <v>7.0200000000000002E-3</v>
      </c>
      <c r="G51" s="13">
        <v>11.1084</v>
      </c>
      <c r="H51" s="13">
        <v>0.47361999999999999</v>
      </c>
      <c r="I51" s="13">
        <v>0.46761000000000003</v>
      </c>
      <c r="J51" s="13">
        <v>1.916E-2</v>
      </c>
      <c r="K51" s="13">
        <v>2579.1999999999998</v>
      </c>
      <c r="L51" s="13">
        <v>66.5</v>
      </c>
      <c r="M51" s="13">
        <v>2532.3000000000002</v>
      </c>
      <c r="N51" s="13">
        <v>39</v>
      </c>
      <c r="O51" s="13">
        <v>2473.1</v>
      </c>
      <c r="P51" s="13">
        <v>83.6</v>
      </c>
      <c r="Q51" s="14">
        <f t="shared" si="5"/>
        <v>4.113678660049624</v>
      </c>
      <c r="R51" s="14">
        <f t="shared" si="6"/>
        <v>8.1530777311494322</v>
      </c>
      <c r="S51" s="68">
        <f t="shared" si="2"/>
        <v>4.113678660049624</v>
      </c>
      <c r="T51" s="13">
        <f t="shared" si="7"/>
        <v>2579.1999999999998</v>
      </c>
      <c r="U51" s="13">
        <f t="shared" si="8"/>
        <v>66.5</v>
      </c>
    </row>
    <row r="52" spans="1:21">
      <c r="A52" s="13" t="s">
        <v>68</v>
      </c>
      <c r="B52" s="13"/>
      <c r="C52" s="13"/>
      <c r="D52" s="13">
        <v>0.59</v>
      </c>
      <c r="E52" s="13">
        <v>7.578E-2</v>
      </c>
      <c r="F52" s="13">
        <v>3.48E-3</v>
      </c>
      <c r="G52" s="13">
        <v>1.6212500000000001</v>
      </c>
      <c r="H52" s="13">
        <v>7.6719999999999997E-2</v>
      </c>
      <c r="I52" s="13">
        <v>0.15511</v>
      </c>
      <c r="J52" s="13">
        <v>6.4200000000000004E-3</v>
      </c>
      <c r="K52" s="13">
        <v>1089.3</v>
      </c>
      <c r="L52" s="13">
        <v>89.4</v>
      </c>
      <c r="M52" s="13">
        <v>978.5</v>
      </c>
      <c r="N52" s="13">
        <v>29.3</v>
      </c>
      <c r="O52" s="13">
        <v>929.5</v>
      </c>
      <c r="P52" s="13">
        <v>35.700000000000003</v>
      </c>
      <c r="Q52" s="14">
        <f t="shared" si="5"/>
        <v>14.66997154135683</v>
      </c>
      <c r="R52" s="14">
        <f t="shared" si="6"/>
        <v>15.464111296936059</v>
      </c>
      <c r="S52" s="68">
        <f t="shared" si="2"/>
        <v>14.66997154135683</v>
      </c>
      <c r="T52" s="13">
        <f t="shared" si="7"/>
        <v>929.5</v>
      </c>
      <c r="U52" s="13">
        <f t="shared" si="8"/>
        <v>35.700000000000003</v>
      </c>
    </row>
    <row r="53" spans="1:21">
      <c r="A53" s="13" t="s">
        <v>69</v>
      </c>
      <c r="B53" s="13"/>
      <c r="C53" s="13"/>
      <c r="D53" s="13">
        <v>1.6</v>
      </c>
      <c r="E53" s="13">
        <v>7.6880000000000004E-2</v>
      </c>
      <c r="F53" s="13">
        <v>3.2399999999999998E-3</v>
      </c>
      <c r="G53" s="13">
        <v>1.8176300000000001</v>
      </c>
      <c r="H53" s="13">
        <v>8.0240000000000006E-2</v>
      </c>
      <c r="I53" s="13">
        <v>0.17138999999999999</v>
      </c>
      <c r="J53" s="13">
        <v>7.0600000000000003E-3</v>
      </c>
      <c r="K53" s="13">
        <v>1118.0999999999999</v>
      </c>
      <c r="L53" s="13">
        <v>81.900000000000006</v>
      </c>
      <c r="M53" s="13">
        <v>1051.8</v>
      </c>
      <c r="N53" s="13">
        <v>28.5</v>
      </c>
      <c r="O53" s="13">
        <v>1019.8</v>
      </c>
      <c r="P53" s="13">
        <v>38.700000000000003</v>
      </c>
      <c r="Q53" s="14">
        <f t="shared" si="5"/>
        <v>8.7917002057061104</v>
      </c>
      <c r="R53" s="14">
        <f t="shared" si="6"/>
        <v>15.048597730046174</v>
      </c>
      <c r="S53" s="68">
        <f t="shared" si="2"/>
        <v>8.7917002057061104</v>
      </c>
      <c r="T53" s="13">
        <f t="shared" si="7"/>
        <v>1118.0999999999999</v>
      </c>
      <c r="U53" s="13">
        <f t="shared" si="8"/>
        <v>81.900000000000006</v>
      </c>
    </row>
    <row r="54" spans="1:21">
      <c r="A54" s="13" t="s">
        <v>70</v>
      </c>
      <c r="B54" s="13"/>
      <c r="C54" s="13"/>
      <c r="D54" s="13">
        <v>1.06</v>
      </c>
      <c r="E54" s="13">
        <v>7.9579999999999998E-2</v>
      </c>
      <c r="F54" s="13">
        <v>3.5999999999999999E-3</v>
      </c>
      <c r="G54" s="13">
        <v>2.1370300000000002</v>
      </c>
      <c r="H54" s="13">
        <v>0.10016</v>
      </c>
      <c r="I54" s="13">
        <v>0.19469</v>
      </c>
      <c r="J54" s="13">
        <v>8.0999999999999996E-3</v>
      </c>
      <c r="K54" s="13">
        <v>1186.5999999999999</v>
      </c>
      <c r="L54" s="13">
        <v>86.8</v>
      </c>
      <c r="M54" s="13">
        <v>1160.9000000000001</v>
      </c>
      <c r="N54" s="13">
        <v>31.9</v>
      </c>
      <c r="O54" s="13">
        <v>1146.7</v>
      </c>
      <c r="P54" s="13">
        <v>43.6</v>
      </c>
      <c r="Q54" s="14">
        <f t="shared" si="5"/>
        <v>3.3625484577785136</v>
      </c>
      <c r="R54" s="14">
        <f t="shared" si="6"/>
        <v>15.933909728888896</v>
      </c>
      <c r="S54" s="68">
        <f t="shared" si="2"/>
        <v>3.3625484577785136</v>
      </c>
      <c r="T54" s="13">
        <f t="shared" si="7"/>
        <v>1186.5999999999999</v>
      </c>
      <c r="U54" s="13">
        <f t="shared" si="8"/>
        <v>86.8</v>
      </c>
    </row>
    <row r="55" spans="1:21">
      <c r="A55" s="13" t="s">
        <v>71</v>
      </c>
      <c r="B55" s="13"/>
      <c r="C55" s="13"/>
      <c r="D55" s="13">
        <v>0.19</v>
      </c>
      <c r="E55" s="13">
        <v>8.2470000000000002E-2</v>
      </c>
      <c r="F55" s="13">
        <v>3.62E-3</v>
      </c>
      <c r="G55" s="13">
        <v>2.5658400000000001</v>
      </c>
      <c r="H55" s="13">
        <v>0.11766</v>
      </c>
      <c r="I55" s="13">
        <v>0.22558</v>
      </c>
      <c r="J55" s="13">
        <v>9.3799999999999994E-3</v>
      </c>
      <c r="K55" s="13">
        <v>1256.7</v>
      </c>
      <c r="L55" s="13">
        <v>83.5</v>
      </c>
      <c r="M55" s="13">
        <v>1291</v>
      </c>
      <c r="N55" s="13">
        <v>33</v>
      </c>
      <c r="O55" s="13">
        <v>1311.3</v>
      </c>
      <c r="P55" s="13">
        <v>49.1</v>
      </c>
      <c r="Q55" s="14">
        <f t="shared" si="5"/>
        <v>-4.3447123418476785</v>
      </c>
      <c r="R55" s="14">
        <f t="shared" si="6"/>
        <v>15.916343988871432</v>
      </c>
      <c r="S55" s="68">
        <f t="shared" si="2"/>
        <v>-4.3447123418476785</v>
      </c>
      <c r="T55" s="13">
        <f t="shared" si="7"/>
        <v>1256.7</v>
      </c>
      <c r="U55" s="13">
        <f t="shared" si="8"/>
        <v>83.5</v>
      </c>
    </row>
    <row r="56" spans="1:21">
      <c r="A56" s="13" t="s">
        <v>72</v>
      </c>
      <c r="B56" s="13"/>
      <c r="C56" s="13"/>
      <c r="D56" s="13">
        <v>0.97</v>
      </c>
      <c r="E56" s="13">
        <v>0.16672000000000001</v>
      </c>
      <c r="F56" s="13">
        <v>6.8799999999999998E-3</v>
      </c>
      <c r="G56" s="13">
        <v>11.153700000000001</v>
      </c>
      <c r="H56" s="13">
        <v>0.48605999999999999</v>
      </c>
      <c r="I56" s="13">
        <v>0.48504999999999998</v>
      </c>
      <c r="J56" s="13">
        <v>2.01E-2</v>
      </c>
      <c r="K56" s="13">
        <v>2525</v>
      </c>
      <c r="L56" s="13">
        <v>67.7</v>
      </c>
      <c r="M56" s="13">
        <v>2536.1</v>
      </c>
      <c r="N56" s="13">
        <v>39.799999999999997</v>
      </c>
      <c r="O56" s="13">
        <v>2549.1999999999998</v>
      </c>
      <c r="P56" s="13">
        <v>86.7</v>
      </c>
      <c r="Q56" s="14">
        <f t="shared" si="5"/>
        <v>-0.95841584158415927</v>
      </c>
      <c r="R56" s="14">
        <f t="shared" si="6"/>
        <v>8.7446602655249546</v>
      </c>
      <c r="S56" s="68">
        <f t="shared" si="2"/>
        <v>-0.95841584158415927</v>
      </c>
      <c r="T56" s="13">
        <f t="shared" si="7"/>
        <v>2525</v>
      </c>
      <c r="U56" s="13">
        <f t="shared" si="8"/>
        <v>67.7</v>
      </c>
    </row>
    <row r="57" spans="1:21">
      <c r="A57" s="13" t="s">
        <v>73</v>
      </c>
      <c r="B57" s="13"/>
      <c r="C57" s="13"/>
      <c r="D57" s="13">
        <v>0.74</v>
      </c>
      <c r="E57" s="13">
        <v>7.4569999999999997E-2</v>
      </c>
      <c r="F57" s="13">
        <v>3.14E-3</v>
      </c>
      <c r="G57" s="13">
        <v>1.8289</v>
      </c>
      <c r="H57" s="13">
        <v>8.1059999999999993E-2</v>
      </c>
      <c r="I57" s="13">
        <v>0.17782999999999999</v>
      </c>
      <c r="J57" s="13">
        <v>7.3800000000000003E-3</v>
      </c>
      <c r="K57" s="13">
        <v>1056.9000000000001</v>
      </c>
      <c r="L57" s="13">
        <v>82.5</v>
      </c>
      <c r="M57" s="13">
        <v>1055.9000000000001</v>
      </c>
      <c r="N57" s="13">
        <v>28.7</v>
      </c>
      <c r="O57" s="13">
        <v>1055.0999999999999</v>
      </c>
      <c r="P57" s="13">
        <v>40.299999999999997</v>
      </c>
      <c r="Q57" s="14">
        <f t="shared" si="5"/>
        <v>0.17030939540166878</v>
      </c>
      <c r="R57" s="14">
        <f t="shared" si="6"/>
        <v>17.350866851673004</v>
      </c>
      <c r="S57" s="68">
        <f t="shared" si="2"/>
        <v>0.17030939540166878</v>
      </c>
      <c r="T57" s="13">
        <f t="shared" si="7"/>
        <v>1056.9000000000001</v>
      </c>
      <c r="U57" s="13">
        <f t="shared" si="8"/>
        <v>82.5</v>
      </c>
    </row>
    <row r="58" spans="1:21">
      <c r="A58" s="13" t="s">
        <v>74</v>
      </c>
      <c r="B58" s="13"/>
      <c r="C58" s="13"/>
      <c r="D58" s="13">
        <v>0.81</v>
      </c>
      <c r="E58" s="13">
        <v>5.9630000000000002E-2</v>
      </c>
      <c r="F58" s="13">
        <v>2.5600000000000002E-3</v>
      </c>
      <c r="G58" s="13">
        <v>0.80864000000000003</v>
      </c>
      <c r="H58" s="13">
        <v>3.6600000000000001E-2</v>
      </c>
      <c r="I58" s="13">
        <v>9.8330000000000001E-2</v>
      </c>
      <c r="J58" s="13">
        <v>4.1000000000000003E-3</v>
      </c>
      <c r="K58" s="13">
        <v>590.20000000000005</v>
      </c>
      <c r="L58" s="13">
        <v>90.5</v>
      </c>
      <c r="M58" s="13">
        <v>601.70000000000005</v>
      </c>
      <c r="N58" s="13">
        <v>20.3</v>
      </c>
      <c r="O58" s="13">
        <v>604.6</v>
      </c>
      <c r="P58" s="13">
        <v>24</v>
      </c>
      <c r="Q58" s="14">
        <f t="shared" si="5"/>
        <v>-2.4398508980006728</v>
      </c>
      <c r="R58" s="14">
        <f t="shared" si="6"/>
        <v>32.451446074454708</v>
      </c>
      <c r="S58" s="68">
        <f t="shared" si="2"/>
        <v>-2.4398508980006728</v>
      </c>
      <c r="T58" s="13">
        <f t="shared" si="7"/>
        <v>604.6</v>
      </c>
      <c r="U58" s="13">
        <f t="shared" si="8"/>
        <v>24</v>
      </c>
    </row>
    <row r="59" spans="1:21">
      <c r="A59" s="13" t="s">
        <v>75</v>
      </c>
      <c r="B59" s="13"/>
      <c r="C59" s="13"/>
      <c r="D59" s="13">
        <v>0.85</v>
      </c>
      <c r="E59" s="13">
        <v>7.4870000000000006E-2</v>
      </c>
      <c r="F59" s="13">
        <v>3.7000000000000002E-3</v>
      </c>
      <c r="G59" s="13">
        <v>1.9422299999999999</v>
      </c>
      <c r="H59" s="13">
        <v>0.10016</v>
      </c>
      <c r="I59" s="13">
        <v>0.18812999999999999</v>
      </c>
      <c r="J59" s="13">
        <v>8.0400000000000003E-3</v>
      </c>
      <c r="K59" s="13">
        <v>1065</v>
      </c>
      <c r="L59" s="13">
        <v>96.3</v>
      </c>
      <c r="M59" s="13">
        <v>1095.8</v>
      </c>
      <c r="N59" s="13">
        <v>34</v>
      </c>
      <c r="O59" s="13">
        <v>1111.2</v>
      </c>
      <c r="P59" s="13">
        <v>43.5</v>
      </c>
      <c r="Q59" s="14">
        <f t="shared" si="5"/>
        <v>-4.3380281690140965</v>
      </c>
      <c r="R59" s="14">
        <f t="shared" si="6"/>
        <v>20.561435586033095</v>
      </c>
      <c r="S59" s="68">
        <f t="shared" si="2"/>
        <v>-4.3380281690140965</v>
      </c>
      <c r="T59" s="13">
        <f t="shared" si="7"/>
        <v>1065</v>
      </c>
      <c r="U59" s="13">
        <f t="shared" si="8"/>
        <v>96.3</v>
      </c>
    </row>
    <row r="60" spans="1:21">
      <c r="A60" s="13" t="s">
        <v>76</v>
      </c>
      <c r="B60" s="13"/>
      <c r="C60" s="13"/>
      <c r="D60" s="13">
        <v>1.5</v>
      </c>
      <c r="E60" s="13">
        <v>0.12478</v>
      </c>
      <c r="F60" s="13">
        <v>5.4200000000000003E-3</v>
      </c>
      <c r="G60" s="13">
        <v>4.4323699999999997</v>
      </c>
      <c r="H60" s="13">
        <v>0.20524000000000001</v>
      </c>
      <c r="I60" s="13">
        <v>0.25761000000000001</v>
      </c>
      <c r="J60" s="13">
        <v>1.0919999999999999E-2</v>
      </c>
      <c r="K60" s="13">
        <v>2025.7</v>
      </c>
      <c r="L60" s="13">
        <v>75</v>
      </c>
      <c r="M60" s="13">
        <v>1718.4</v>
      </c>
      <c r="N60" s="13">
        <v>37.700000000000003</v>
      </c>
      <c r="O60" s="13">
        <v>1477.6</v>
      </c>
      <c r="P60" s="13">
        <v>55.7</v>
      </c>
      <c r="Q60" s="14">
        <f t="shared" si="5"/>
        <v>27.057313521251924</v>
      </c>
      <c r="R60" s="14">
        <f t="shared" si="6"/>
        <v>7.7082200066188458</v>
      </c>
      <c r="S60" s="68" t="str">
        <f t="shared" si="2"/>
        <v>X</v>
      </c>
      <c r="T60" s="13">
        <f t="shared" si="7"/>
        <v>2025.7</v>
      </c>
      <c r="U60" s="13">
        <f t="shared" si="8"/>
        <v>75</v>
      </c>
    </row>
    <row r="61" spans="1:21">
      <c r="A61" s="13" t="s">
        <v>77</v>
      </c>
      <c r="B61" s="13"/>
      <c r="C61" s="13"/>
      <c r="D61" s="13">
        <v>0.8</v>
      </c>
      <c r="E61" s="13">
        <v>0.16571</v>
      </c>
      <c r="F61" s="13">
        <v>6.9800000000000001E-3</v>
      </c>
      <c r="G61" s="13">
        <v>10.8795</v>
      </c>
      <c r="H61" s="13">
        <v>0.49208000000000002</v>
      </c>
      <c r="I61" s="13">
        <v>0.47613</v>
      </c>
      <c r="J61" s="13">
        <v>2.0140000000000002E-2</v>
      </c>
      <c r="K61" s="13">
        <v>2514.8000000000002</v>
      </c>
      <c r="L61" s="13">
        <v>69.099999999999994</v>
      </c>
      <c r="M61" s="13">
        <v>2512.9</v>
      </c>
      <c r="N61" s="13">
        <v>41.2</v>
      </c>
      <c r="O61" s="13">
        <v>2510.4</v>
      </c>
      <c r="P61" s="13">
        <v>87.4</v>
      </c>
      <c r="Q61" s="14">
        <f t="shared" si="5"/>
        <v>0.17496421186575795</v>
      </c>
      <c r="R61" s="14">
        <f t="shared" si="6"/>
        <v>8.8548799184696438</v>
      </c>
      <c r="S61" s="68">
        <f t="shared" si="2"/>
        <v>0.17496421186575795</v>
      </c>
      <c r="T61" s="13">
        <f t="shared" si="7"/>
        <v>2514.8000000000002</v>
      </c>
      <c r="U61" s="13">
        <f t="shared" si="8"/>
        <v>69.099999999999994</v>
      </c>
    </row>
    <row r="62" spans="1:21">
      <c r="A62" s="13" t="s">
        <v>78</v>
      </c>
      <c r="B62" s="13"/>
      <c r="C62" s="13"/>
      <c r="D62" s="13">
        <v>1.94</v>
      </c>
      <c r="E62" s="13">
        <v>8.8459999999999997E-2</v>
      </c>
      <c r="F62" s="13">
        <v>4.8799999999999998E-3</v>
      </c>
      <c r="G62" s="13">
        <v>2.6787700000000001</v>
      </c>
      <c r="H62" s="13">
        <v>0.15232000000000001</v>
      </c>
      <c r="I62" s="13">
        <v>0.21961</v>
      </c>
      <c r="J62" s="13">
        <v>9.6399999999999993E-3</v>
      </c>
      <c r="K62" s="13">
        <v>1392.5</v>
      </c>
      <c r="L62" s="13">
        <v>102.3</v>
      </c>
      <c r="M62" s="13">
        <v>1322.6</v>
      </c>
      <c r="N62" s="13">
        <v>41.2</v>
      </c>
      <c r="O62" s="13">
        <v>1279.8</v>
      </c>
      <c r="P62" s="13">
        <v>50.8</v>
      </c>
      <c r="Q62" s="14">
        <f t="shared" si="5"/>
        <v>8.093357271095158</v>
      </c>
      <c r="R62" s="14">
        <f t="shared" si="6"/>
        <v>15.348899014999375</v>
      </c>
      <c r="S62" s="68">
        <f t="shared" si="2"/>
        <v>8.093357271095158</v>
      </c>
      <c r="T62" s="13">
        <f t="shared" si="7"/>
        <v>1392.5</v>
      </c>
      <c r="U62" s="13">
        <f t="shared" si="8"/>
        <v>102.3</v>
      </c>
    </row>
    <row r="63" spans="1:21">
      <c r="A63" s="13" t="s">
        <v>79</v>
      </c>
      <c r="B63" s="13"/>
      <c r="C63" s="13"/>
      <c r="D63" s="13">
        <v>2.69</v>
      </c>
      <c r="E63" s="13">
        <v>7.2160000000000002E-2</v>
      </c>
      <c r="F63" s="13">
        <v>3.2799999999999999E-3</v>
      </c>
      <c r="G63" s="13">
        <v>1.5203599999999999</v>
      </c>
      <c r="H63" s="13">
        <v>7.356E-2</v>
      </c>
      <c r="I63" s="13">
        <v>0.15281</v>
      </c>
      <c r="J63" s="13">
        <v>6.5399999999999998E-3</v>
      </c>
      <c r="K63" s="13">
        <v>990.5</v>
      </c>
      <c r="L63" s="13">
        <v>89.8</v>
      </c>
      <c r="M63" s="13">
        <v>938.6</v>
      </c>
      <c r="N63" s="13">
        <v>29.2</v>
      </c>
      <c r="O63" s="13">
        <v>916.7</v>
      </c>
      <c r="P63" s="13">
        <v>36.5</v>
      </c>
      <c r="Q63" s="14">
        <f t="shared" si="5"/>
        <v>7.4507824331145889</v>
      </c>
      <c r="R63" s="14">
        <f t="shared" si="6"/>
        <v>18.32833487722888</v>
      </c>
      <c r="S63" s="68">
        <f t="shared" si="2"/>
        <v>7.4507824331145889</v>
      </c>
      <c r="T63" s="13">
        <f t="shared" si="7"/>
        <v>916.7</v>
      </c>
      <c r="U63" s="13">
        <f t="shared" si="8"/>
        <v>36.5</v>
      </c>
    </row>
    <row r="64" spans="1:21">
      <c r="A64" s="13" t="s">
        <v>80</v>
      </c>
      <c r="B64" s="13"/>
      <c r="C64" s="13"/>
      <c r="D64" s="13">
        <v>1.43</v>
      </c>
      <c r="E64" s="13">
        <v>7.5020000000000003E-2</v>
      </c>
      <c r="F64" s="13">
        <v>3.6600000000000001E-3</v>
      </c>
      <c r="G64" s="13">
        <v>1.5739399999999999</v>
      </c>
      <c r="H64" s="13">
        <v>8.1079999999999999E-2</v>
      </c>
      <c r="I64" s="13">
        <v>0.15217</v>
      </c>
      <c r="J64" s="13">
        <v>6.5599999999999999E-3</v>
      </c>
      <c r="K64" s="13">
        <v>1069</v>
      </c>
      <c r="L64" s="13">
        <v>95.1</v>
      </c>
      <c r="M64" s="13">
        <v>960</v>
      </c>
      <c r="N64" s="13">
        <v>31.5</v>
      </c>
      <c r="O64" s="13">
        <v>913.1</v>
      </c>
      <c r="P64" s="13">
        <v>36.6</v>
      </c>
      <c r="Q64" s="14">
        <f t="shared" si="5"/>
        <v>14.58372310570627</v>
      </c>
      <c r="R64" s="14">
        <f t="shared" si="6"/>
        <v>16.668950954599428</v>
      </c>
      <c r="S64" s="68">
        <f t="shared" si="2"/>
        <v>14.58372310570627</v>
      </c>
      <c r="T64" s="13">
        <f t="shared" si="7"/>
        <v>913.1</v>
      </c>
      <c r="U64" s="13">
        <f t="shared" si="8"/>
        <v>36.6</v>
      </c>
    </row>
    <row r="65" spans="1:21">
      <c r="A65" s="13" t="s">
        <v>81</v>
      </c>
      <c r="B65" s="13"/>
      <c r="C65" s="13"/>
      <c r="D65" s="13">
        <v>0.5</v>
      </c>
      <c r="E65" s="13">
        <v>0.11156000000000001</v>
      </c>
      <c r="F65" s="13">
        <v>4.7800000000000004E-3</v>
      </c>
      <c r="G65" s="13">
        <v>3.3820299999999999</v>
      </c>
      <c r="H65" s="13">
        <v>0.15651999999999999</v>
      </c>
      <c r="I65" s="13">
        <v>0.21987000000000001</v>
      </c>
      <c r="J65" s="13">
        <v>9.4000000000000004E-3</v>
      </c>
      <c r="K65" s="13">
        <v>1825</v>
      </c>
      <c r="L65" s="13">
        <v>75.7</v>
      </c>
      <c r="M65" s="13">
        <v>1500.2</v>
      </c>
      <c r="N65" s="13">
        <v>35.6</v>
      </c>
      <c r="O65" s="13">
        <v>1281.2</v>
      </c>
      <c r="P65" s="13">
        <v>49.5</v>
      </c>
      <c r="Q65" s="14">
        <f t="shared" si="5"/>
        <v>29.797260273972604</v>
      </c>
      <c r="R65" s="14">
        <f t="shared" si="6"/>
        <v>7.9589706556068922</v>
      </c>
      <c r="S65" s="68" t="str">
        <f t="shared" si="2"/>
        <v>X</v>
      </c>
      <c r="T65" s="13">
        <f t="shared" si="7"/>
        <v>1825</v>
      </c>
      <c r="U65" s="13">
        <f t="shared" si="8"/>
        <v>75.7</v>
      </c>
    </row>
    <row r="66" spans="1:21">
      <c r="A66" s="13" t="s">
        <v>82</v>
      </c>
      <c r="B66" s="13"/>
      <c r="C66" s="13"/>
      <c r="D66" s="13">
        <v>2.73</v>
      </c>
      <c r="E66" s="13">
        <v>6.8290000000000003E-2</v>
      </c>
      <c r="F66" s="13">
        <v>3.4399999999999999E-3</v>
      </c>
      <c r="G66" s="13">
        <v>0.94254000000000004</v>
      </c>
      <c r="H66" s="13">
        <v>4.9939999999999998E-2</v>
      </c>
      <c r="I66" s="13">
        <v>0.10011</v>
      </c>
      <c r="J66" s="13">
        <v>4.3400000000000001E-3</v>
      </c>
      <c r="K66" s="13">
        <v>877.4</v>
      </c>
      <c r="L66" s="13">
        <v>100.9</v>
      </c>
      <c r="M66" s="13">
        <v>674.2</v>
      </c>
      <c r="N66" s="13">
        <v>25.8</v>
      </c>
      <c r="O66" s="13">
        <v>615.1</v>
      </c>
      <c r="P66" s="13">
        <v>25.4</v>
      </c>
      <c r="Q66" s="14">
        <f t="shared" si="5"/>
        <v>29.895144745839975</v>
      </c>
      <c r="R66" s="14">
        <f t="shared" si="6"/>
        <v>17.13196309385642</v>
      </c>
      <c r="S66" s="68" t="str">
        <f t="shared" si="2"/>
        <v>X</v>
      </c>
      <c r="T66" s="13">
        <f t="shared" si="7"/>
        <v>615.1</v>
      </c>
      <c r="U66" s="13">
        <f t="shared" si="8"/>
        <v>25.4</v>
      </c>
    </row>
    <row r="67" spans="1:21">
      <c r="A67" s="13" t="s">
        <v>83</v>
      </c>
      <c r="B67" s="13"/>
      <c r="C67" s="13"/>
      <c r="D67" s="13">
        <v>3.46</v>
      </c>
      <c r="E67" s="13">
        <v>7.2029999999999997E-2</v>
      </c>
      <c r="F67" s="13">
        <v>4.8599999999999997E-3</v>
      </c>
      <c r="G67" s="13">
        <v>1.74926</v>
      </c>
      <c r="H67" s="13">
        <v>0.12018</v>
      </c>
      <c r="I67" s="13">
        <v>0.17615</v>
      </c>
      <c r="J67" s="13">
        <v>8.0000000000000002E-3</v>
      </c>
      <c r="K67" s="13">
        <v>986.8</v>
      </c>
      <c r="L67" s="13">
        <v>131.5</v>
      </c>
      <c r="M67" s="13">
        <v>1026.9000000000001</v>
      </c>
      <c r="N67" s="13">
        <v>43.4</v>
      </c>
      <c r="O67" s="13">
        <v>1045.9000000000001</v>
      </c>
      <c r="P67" s="13">
        <v>43.7</v>
      </c>
      <c r="Q67" s="14">
        <f t="shared" si="5"/>
        <v>-5.9890555330360806</v>
      </c>
      <c r="R67" s="14">
        <f t="shared" si="6"/>
        <v>29.603954229008661</v>
      </c>
      <c r="S67" s="68">
        <f t="shared" si="2"/>
        <v>-5.9890555330360806</v>
      </c>
      <c r="T67" s="13">
        <f t="shared" si="7"/>
        <v>986.8</v>
      </c>
      <c r="U67" s="13">
        <f t="shared" si="8"/>
        <v>131.5</v>
      </c>
    </row>
    <row r="68" spans="1:21">
      <c r="A68" s="13" t="s">
        <v>84</v>
      </c>
      <c r="B68" s="13"/>
      <c r="C68" s="13"/>
      <c r="D68" s="13">
        <v>1.26</v>
      </c>
      <c r="E68" s="13">
        <v>0.11416999999999999</v>
      </c>
      <c r="F68" s="13">
        <v>5.1200000000000004E-3</v>
      </c>
      <c r="G68" s="13">
        <v>4.6946700000000003</v>
      </c>
      <c r="H68" s="13">
        <v>0.22686000000000001</v>
      </c>
      <c r="I68" s="13">
        <v>0.29825000000000002</v>
      </c>
      <c r="J68" s="13">
        <v>1.29E-2</v>
      </c>
      <c r="K68" s="13">
        <v>1866.8</v>
      </c>
      <c r="L68" s="13">
        <v>78.8</v>
      </c>
      <c r="M68" s="13">
        <v>1766.3</v>
      </c>
      <c r="N68" s="13">
        <v>39.700000000000003</v>
      </c>
      <c r="O68" s="13">
        <v>1682.6</v>
      </c>
      <c r="P68" s="13">
        <v>63.7</v>
      </c>
      <c r="Q68" s="14">
        <f t="shared" si="5"/>
        <v>9.8671523462609869</v>
      </c>
      <c r="R68" s="14">
        <f t="shared" si="6"/>
        <v>10.22128007303996</v>
      </c>
      <c r="S68" s="68">
        <f t="shared" ref="S68:S131" si="9">IF(OR(Q68-R68&gt;10,Q68+R68&lt;-5),"X",Q68)</f>
        <v>9.8671523462609869</v>
      </c>
      <c r="T68" s="13">
        <f t="shared" si="7"/>
        <v>1866.8</v>
      </c>
      <c r="U68" s="13">
        <f t="shared" si="8"/>
        <v>78.8</v>
      </c>
    </row>
    <row r="69" spans="1:21">
      <c r="A69" s="13" t="s">
        <v>85</v>
      </c>
      <c r="B69" s="13"/>
      <c r="C69" s="13"/>
      <c r="D69" s="13">
        <v>0.77</v>
      </c>
      <c r="E69" s="13">
        <v>0.12914999999999999</v>
      </c>
      <c r="F69" s="13">
        <v>5.9800000000000001E-3</v>
      </c>
      <c r="G69" s="13">
        <v>6.7806899999999999</v>
      </c>
      <c r="H69" s="13">
        <v>0.33679999999999999</v>
      </c>
      <c r="I69" s="13">
        <v>0.38081999999999999</v>
      </c>
      <c r="J69" s="13">
        <v>1.6619999999999999E-2</v>
      </c>
      <c r="K69" s="13">
        <v>2086.4</v>
      </c>
      <c r="L69" s="13">
        <v>79.3</v>
      </c>
      <c r="M69" s="13">
        <v>2083.1999999999998</v>
      </c>
      <c r="N69" s="13">
        <v>43</v>
      </c>
      <c r="O69" s="13">
        <v>2080.1</v>
      </c>
      <c r="P69" s="13">
        <v>77.099999999999994</v>
      </c>
      <c r="Q69" s="14">
        <f t="shared" si="5"/>
        <v>0.30195552147239679</v>
      </c>
      <c r="R69" s="14">
        <f t="shared" si="6"/>
        <v>10.585782726608491</v>
      </c>
      <c r="S69" s="68">
        <f t="shared" si="9"/>
        <v>0.30195552147239679</v>
      </c>
      <c r="T69" s="13">
        <f t="shared" si="7"/>
        <v>2086.4</v>
      </c>
      <c r="U69" s="13">
        <f t="shared" si="8"/>
        <v>79.3</v>
      </c>
    </row>
    <row r="70" spans="1:21">
      <c r="A70" s="13" t="s">
        <v>86</v>
      </c>
      <c r="B70" s="13"/>
      <c r="C70" s="13"/>
      <c r="D70" s="13">
        <v>0.47</v>
      </c>
      <c r="E70" s="13">
        <v>8.4089999999999998E-2</v>
      </c>
      <c r="F70" s="13">
        <v>3.6600000000000001E-3</v>
      </c>
      <c r="G70" s="13">
        <v>2.5670799999999998</v>
      </c>
      <c r="H70" s="13">
        <v>0.12216</v>
      </c>
      <c r="I70" s="13">
        <v>0.22144</v>
      </c>
      <c r="J70" s="13">
        <v>9.58E-3</v>
      </c>
      <c r="K70" s="13">
        <v>1294.5999999999999</v>
      </c>
      <c r="L70" s="13">
        <v>82.4</v>
      </c>
      <c r="M70" s="13">
        <v>1291.3</v>
      </c>
      <c r="N70" s="13">
        <v>34.200000000000003</v>
      </c>
      <c r="O70" s="13">
        <v>1289.5</v>
      </c>
      <c r="P70" s="13">
        <v>50.4</v>
      </c>
      <c r="Q70" s="14">
        <f t="shared" si="5"/>
        <v>0.39394407539007359</v>
      </c>
      <c r="R70" s="14">
        <f t="shared" si="6"/>
        <v>14.879459706134538</v>
      </c>
      <c r="S70" s="68">
        <f t="shared" si="9"/>
        <v>0.39394407539007359</v>
      </c>
      <c r="T70" s="13">
        <f t="shared" si="7"/>
        <v>1294.5999999999999</v>
      </c>
      <c r="U70" s="13">
        <f t="shared" si="8"/>
        <v>82.4</v>
      </c>
    </row>
    <row r="71" spans="1:21">
      <c r="A71" s="13" t="s">
        <v>87</v>
      </c>
      <c r="B71" s="13"/>
      <c r="C71" s="13"/>
      <c r="D71" s="13">
        <v>1.05</v>
      </c>
      <c r="E71" s="13">
        <v>0.12764</v>
      </c>
      <c r="F71" s="13">
        <v>5.9199999999999999E-3</v>
      </c>
      <c r="G71" s="13">
        <v>1.62941</v>
      </c>
      <c r="H71" s="13">
        <v>8.1460000000000005E-2</v>
      </c>
      <c r="I71" s="13">
        <v>9.2600000000000002E-2</v>
      </c>
      <c r="J71" s="13">
        <v>4.0600000000000002E-3</v>
      </c>
      <c r="K71" s="13">
        <v>2065.6999999999998</v>
      </c>
      <c r="L71" s="13">
        <v>79.599999999999994</v>
      </c>
      <c r="M71" s="13">
        <v>981.6</v>
      </c>
      <c r="N71" s="13">
        <v>31</v>
      </c>
      <c r="O71" s="13">
        <v>570.9</v>
      </c>
      <c r="P71" s="13">
        <v>23.9</v>
      </c>
      <c r="Q71" s="14">
        <f t="shared" si="5"/>
        <v>72.362879411337559</v>
      </c>
      <c r="R71" s="14">
        <f t="shared" si="6"/>
        <v>3.1450277421992863</v>
      </c>
      <c r="S71" s="68" t="str">
        <f t="shared" si="9"/>
        <v>X</v>
      </c>
      <c r="T71" s="13">
        <f t="shared" si="7"/>
        <v>570.9</v>
      </c>
      <c r="U71" s="13">
        <f t="shared" si="8"/>
        <v>23.9</v>
      </c>
    </row>
    <row r="72" spans="1:21">
      <c r="A72" s="13" t="s">
        <v>88</v>
      </c>
      <c r="B72" s="13"/>
      <c r="C72" s="13"/>
      <c r="D72" s="13">
        <v>2.6</v>
      </c>
      <c r="E72" s="13">
        <v>7.4410000000000004E-2</v>
      </c>
      <c r="F72" s="13">
        <v>4.5199999999999997E-3</v>
      </c>
      <c r="G72" s="13">
        <v>1.9516100000000001</v>
      </c>
      <c r="H72" s="13">
        <v>0.12302</v>
      </c>
      <c r="I72" s="13">
        <v>0.19023999999999999</v>
      </c>
      <c r="J72" s="13">
        <v>8.6E-3</v>
      </c>
      <c r="K72" s="13">
        <v>1052.5999999999999</v>
      </c>
      <c r="L72" s="13">
        <v>117.8</v>
      </c>
      <c r="M72" s="13">
        <v>1099</v>
      </c>
      <c r="N72" s="13">
        <v>41.5</v>
      </c>
      <c r="O72" s="13">
        <v>1122.7</v>
      </c>
      <c r="P72" s="13">
        <v>46.4</v>
      </c>
      <c r="Q72" s="14">
        <f t="shared" si="5"/>
        <v>-6.659699790993745</v>
      </c>
      <c r="R72" s="14">
        <f t="shared" si="6"/>
        <v>25.449174933140739</v>
      </c>
      <c r="S72" s="68">
        <f t="shared" si="9"/>
        <v>-6.659699790993745</v>
      </c>
      <c r="T72" s="13">
        <f t="shared" si="7"/>
        <v>1052.5999999999999</v>
      </c>
      <c r="U72" s="13">
        <f t="shared" si="8"/>
        <v>117.8</v>
      </c>
    </row>
    <row r="73" spans="1:21">
      <c r="A73" s="13" t="s">
        <v>89</v>
      </c>
      <c r="B73" s="13"/>
      <c r="C73" s="13"/>
      <c r="D73" s="13">
        <v>0.61</v>
      </c>
      <c r="E73" s="13">
        <v>7.8770000000000007E-2</v>
      </c>
      <c r="F73" s="13">
        <v>3.6600000000000001E-3</v>
      </c>
      <c r="G73" s="13">
        <v>2.2885200000000001</v>
      </c>
      <c r="H73" s="13">
        <v>0.11556</v>
      </c>
      <c r="I73" s="13">
        <v>0.21074999999999999</v>
      </c>
      <c r="J73" s="13">
        <v>9.2399999999999999E-3</v>
      </c>
      <c r="K73" s="13">
        <v>1166.4000000000001</v>
      </c>
      <c r="L73" s="13">
        <v>89.4</v>
      </c>
      <c r="M73" s="13">
        <v>1208.8</v>
      </c>
      <c r="N73" s="13">
        <v>35.1</v>
      </c>
      <c r="O73" s="13">
        <v>1232.8</v>
      </c>
      <c r="P73" s="13">
        <v>49</v>
      </c>
      <c r="Q73" s="14">
        <f t="shared" si="5"/>
        <v>-5.692729766803839</v>
      </c>
      <c r="R73" s="14">
        <f t="shared" si="6"/>
        <v>18.250830896093014</v>
      </c>
      <c r="S73" s="68">
        <f t="shared" si="9"/>
        <v>-5.692729766803839</v>
      </c>
      <c r="T73" s="13">
        <f t="shared" si="7"/>
        <v>1166.4000000000001</v>
      </c>
      <c r="U73" s="13">
        <f t="shared" si="8"/>
        <v>89.4</v>
      </c>
    </row>
    <row r="74" spans="1:21">
      <c r="A74" s="13" t="s">
        <v>90</v>
      </c>
      <c r="B74" s="13"/>
      <c r="C74" s="13"/>
      <c r="D74" s="13">
        <v>1.61</v>
      </c>
      <c r="E74" s="13">
        <v>7.8079999999999997E-2</v>
      </c>
      <c r="F74" s="13">
        <v>4.1399999999999996E-3</v>
      </c>
      <c r="G74" s="13">
        <v>1.9221900000000001</v>
      </c>
      <c r="H74" s="13">
        <v>0.1082</v>
      </c>
      <c r="I74" s="13">
        <v>0.17859</v>
      </c>
      <c r="J74" s="13">
        <v>7.9600000000000001E-3</v>
      </c>
      <c r="K74" s="13">
        <v>1148.9000000000001</v>
      </c>
      <c r="L74" s="13">
        <v>101.9</v>
      </c>
      <c r="M74" s="13">
        <v>1088.8</v>
      </c>
      <c r="N74" s="13">
        <v>36.9</v>
      </c>
      <c r="O74" s="13">
        <v>1059.3</v>
      </c>
      <c r="P74" s="13">
        <v>43.4</v>
      </c>
      <c r="Q74" s="14">
        <f t="shared" si="5"/>
        <v>7.7987640351640852</v>
      </c>
      <c r="R74" s="14">
        <f t="shared" si="6"/>
        <v>18.015961771684065</v>
      </c>
      <c r="S74" s="68">
        <f t="shared" si="9"/>
        <v>7.7987640351640852</v>
      </c>
      <c r="T74" s="13">
        <f t="shared" si="7"/>
        <v>1148.9000000000001</v>
      </c>
      <c r="U74" s="13">
        <f t="shared" si="8"/>
        <v>101.9</v>
      </c>
    </row>
    <row r="75" spans="1:21">
      <c r="A75" s="13" t="s">
        <v>91</v>
      </c>
      <c r="B75" s="13"/>
      <c r="C75" s="13"/>
      <c r="D75" s="13">
        <v>1.86</v>
      </c>
      <c r="E75" s="13">
        <v>0.11064</v>
      </c>
      <c r="F75" s="13">
        <v>5.5999999999999999E-3</v>
      </c>
      <c r="G75" s="13">
        <v>5.0063500000000003</v>
      </c>
      <c r="H75" s="13">
        <v>0.27117999999999998</v>
      </c>
      <c r="I75" s="13">
        <v>0.32823999999999998</v>
      </c>
      <c r="J75" s="13">
        <v>1.468E-2</v>
      </c>
      <c r="K75" s="13">
        <v>1810</v>
      </c>
      <c r="L75" s="13">
        <v>89.2</v>
      </c>
      <c r="M75" s="13">
        <v>1820.4</v>
      </c>
      <c r="N75" s="13">
        <v>44.8</v>
      </c>
      <c r="O75" s="13">
        <v>1829.8</v>
      </c>
      <c r="P75" s="13">
        <v>70.900000000000006</v>
      </c>
      <c r="Q75" s="14">
        <f t="shared" si="5"/>
        <v>-1.0939226519337097</v>
      </c>
      <c r="R75" s="14">
        <f t="shared" si="6"/>
        <v>12.675184849555482</v>
      </c>
      <c r="S75" s="68">
        <f t="shared" si="9"/>
        <v>-1.0939226519337097</v>
      </c>
      <c r="T75" s="13">
        <f t="shared" si="7"/>
        <v>1810</v>
      </c>
      <c r="U75" s="13">
        <f t="shared" si="8"/>
        <v>89.2</v>
      </c>
    </row>
    <row r="76" spans="1:21">
      <c r="A76" s="13" t="s">
        <v>92</v>
      </c>
      <c r="B76" s="13"/>
      <c r="C76" s="13"/>
      <c r="D76" s="13">
        <v>0.77</v>
      </c>
      <c r="E76" s="13">
        <v>0.16700000000000001</v>
      </c>
      <c r="F76" s="13">
        <v>8.8400000000000006E-3</v>
      </c>
      <c r="G76" s="13">
        <v>8.0601900000000004</v>
      </c>
      <c r="H76" s="13">
        <v>0.45204</v>
      </c>
      <c r="I76" s="13">
        <v>0.35011999999999999</v>
      </c>
      <c r="J76" s="13">
        <v>1.602E-2</v>
      </c>
      <c r="K76" s="13">
        <v>2527.8000000000002</v>
      </c>
      <c r="L76" s="13">
        <v>86.2</v>
      </c>
      <c r="M76" s="13">
        <v>2237.8000000000002</v>
      </c>
      <c r="N76" s="13">
        <v>49.4</v>
      </c>
      <c r="O76" s="13">
        <v>1935.2</v>
      </c>
      <c r="P76" s="13">
        <v>76</v>
      </c>
      <c r="Q76" s="14">
        <f t="shared" si="5"/>
        <v>23.443310388480111</v>
      </c>
      <c r="R76" s="14">
        <f t="shared" si="6"/>
        <v>7.9636445431795853</v>
      </c>
      <c r="S76" s="68" t="str">
        <f t="shared" si="9"/>
        <v>X</v>
      </c>
      <c r="T76" s="13">
        <f t="shared" si="7"/>
        <v>2527.8000000000002</v>
      </c>
      <c r="U76" s="13">
        <f t="shared" si="8"/>
        <v>86.2</v>
      </c>
    </row>
    <row r="77" spans="1:21">
      <c r="A77" s="13" t="s">
        <v>93</v>
      </c>
      <c r="B77" s="13"/>
      <c r="C77" s="13"/>
      <c r="D77" s="13">
        <v>0.61</v>
      </c>
      <c r="E77" s="13">
        <v>7.714E-2</v>
      </c>
      <c r="F77" s="13">
        <v>3.48E-3</v>
      </c>
      <c r="G77" s="13">
        <v>2.2052200000000002</v>
      </c>
      <c r="H77" s="13">
        <v>0.10988000000000001</v>
      </c>
      <c r="I77" s="13">
        <v>0.20738000000000001</v>
      </c>
      <c r="J77" s="13">
        <v>9.1400000000000006E-3</v>
      </c>
      <c r="K77" s="13">
        <v>1124.8</v>
      </c>
      <c r="L77" s="13">
        <v>87.4</v>
      </c>
      <c r="M77" s="13">
        <v>1182.7</v>
      </c>
      <c r="N77" s="13">
        <v>34.200000000000003</v>
      </c>
      <c r="O77" s="13">
        <v>1214.8</v>
      </c>
      <c r="P77" s="13">
        <v>48.6</v>
      </c>
      <c r="Q77" s="14">
        <f t="shared" si="5"/>
        <v>-8.0014224751066898</v>
      </c>
      <c r="R77" s="14">
        <f t="shared" si="6"/>
        <v>18.878002218627021</v>
      </c>
      <c r="S77" s="68">
        <f t="shared" si="9"/>
        <v>-8.0014224751066898</v>
      </c>
      <c r="T77" s="13">
        <f t="shared" si="7"/>
        <v>1124.8</v>
      </c>
      <c r="U77" s="13">
        <f t="shared" si="8"/>
        <v>87.4</v>
      </c>
    </row>
    <row r="78" spans="1:21">
      <c r="A78" s="13" t="s">
        <v>94</v>
      </c>
      <c r="B78" s="13"/>
      <c r="C78" s="13"/>
      <c r="D78" s="13">
        <v>0.88</v>
      </c>
      <c r="E78" s="13">
        <v>7.2639999999999996E-2</v>
      </c>
      <c r="F78" s="13">
        <v>4.1399999999999996E-3</v>
      </c>
      <c r="G78" s="13">
        <v>1.7362500000000001</v>
      </c>
      <c r="H78" s="13">
        <v>0.10464</v>
      </c>
      <c r="I78" s="13">
        <v>0.17338000000000001</v>
      </c>
      <c r="J78" s="13">
        <v>7.8600000000000007E-3</v>
      </c>
      <c r="K78" s="13">
        <v>1003.9</v>
      </c>
      <c r="L78" s="13">
        <v>111.6</v>
      </c>
      <c r="M78" s="13">
        <v>1022.1</v>
      </c>
      <c r="N78" s="13">
        <v>38.1</v>
      </c>
      <c r="O78" s="13">
        <v>1030.7</v>
      </c>
      <c r="P78" s="13">
        <v>43</v>
      </c>
      <c r="Q78" s="14">
        <f t="shared" si="5"/>
        <v>-2.6695886044426853</v>
      </c>
      <c r="R78" s="14">
        <f t="shared" si="6"/>
        <v>24.381356100225663</v>
      </c>
      <c r="S78" s="68">
        <f t="shared" si="9"/>
        <v>-2.6695886044426853</v>
      </c>
      <c r="T78" s="13">
        <f t="shared" si="7"/>
        <v>1003.9</v>
      </c>
      <c r="U78" s="13">
        <f t="shared" si="8"/>
        <v>111.6</v>
      </c>
    </row>
    <row r="79" spans="1:21">
      <c r="A79" s="13" t="s">
        <v>95</v>
      </c>
      <c r="B79" s="13"/>
      <c r="C79" s="13"/>
      <c r="D79" s="13">
        <v>1.45</v>
      </c>
      <c r="E79" s="13">
        <v>0.11115999999999999</v>
      </c>
      <c r="F79" s="13">
        <v>5.5599999999999998E-3</v>
      </c>
      <c r="G79" s="13">
        <v>2.3334800000000002</v>
      </c>
      <c r="H79" s="13">
        <v>0.12744</v>
      </c>
      <c r="I79" s="13">
        <v>0.15229000000000001</v>
      </c>
      <c r="J79" s="13">
        <v>6.8999999999999999E-3</v>
      </c>
      <c r="K79" s="13">
        <v>1818.5</v>
      </c>
      <c r="L79" s="13">
        <v>88.1</v>
      </c>
      <c r="M79" s="13">
        <v>1222.5</v>
      </c>
      <c r="N79" s="13">
        <v>38.1</v>
      </c>
      <c r="O79" s="13">
        <v>913.8</v>
      </c>
      <c r="P79" s="13">
        <v>38.5</v>
      </c>
      <c r="Q79" s="14">
        <f t="shared" si="5"/>
        <v>49.749793786087437</v>
      </c>
      <c r="R79" s="14">
        <f t="shared" si="6"/>
        <v>6.4525260171890713</v>
      </c>
      <c r="S79" s="68" t="str">
        <f t="shared" si="9"/>
        <v>X</v>
      </c>
      <c r="T79" s="13">
        <f t="shared" si="7"/>
        <v>913.8</v>
      </c>
      <c r="U79" s="13">
        <f t="shared" si="8"/>
        <v>38.5</v>
      </c>
    </row>
    <row r="80" spans="1:21">
      <c r="A80" s="13" t="s">
        <v>96</v>
      </c>
      <c r="B80" s="13"/>
      <c r="C80" s="13"/>
      <c r="D80" s="13">
        <v>0.73</v>
      </c>
      <c r="E80" s="13">
        <v>8.0019999999999994E-2</v>
      </c>
      <c r="F80" s="13">
        <v>4.9399999999999999E-3</v>
      </c>
      <c r="G80" s="13">
        <v>1.66492</v>
      </c>
      <c r="H80" s="13">
        <v>0.10854</v>
      </c>
      <c r="I80" s="13">
        <v>0.15093000000000001</v>
      </c>
      <c r="J80" s="13">
        <v>7.0200000000000002E-3</v>
      </c>
      <c r="K80" s="13">
        <v>1197.5</v>
      </c>
      <c r="L80" s="13">
        <v>117.1</v>
      </c>
      <c r="M80" s="13">
        <v>995.3</v>
      </c>
      <c r="N80" s="13">
        <v>40.5</v>
      </c>
      <c r="O80" s="13">
        <v>906.2</v>
      </c>
      <c r="P80" s="13">
        <v>39.200000000000003</v>
      </c>
      <c r="Q80" s="14">
        <f t="shared" si="5"/>
        <v>24.325678496868473</v>
      </c>
      <c r="R80" s="14">
        <f t="shared" si="6"/>
        <v>16.183356477095369</v>
      </c>
      <c r="S80" s="68">
        <f t="shared" si="9"/>
        <v>24.325678496868473</v>
      </c>
      <c r="T80" s="13">
        <f t="shared" si="7"/>
        <v>906.2</v>
      </c>
      <c r="U80" s="13">
        <f t="shared" si="8"/>
        <v>39.200000000000003</v>
      </c>
    </row>
    <row r="81" spans="1:21">
      <c r="A81" s="13" t="s">
        <v>97</v>
      </c>
      <c r="B81" s="13"/>
      <c r="C81" s="13"/>
      <c r="D81" s="13">
        <v>1.53</v>
      </c>
      <c r="E81" s="13">
        <v>6.0749999999999998E-2</v>
      </c>
      <c r="F81" s="13">
        <v>4.7200000000000002E-3</v>
      </c>
      <c r="G81" s="13">
        <v>0.72214999999999996</v>
      </c>
      <c r="H81" s="13">
        <v>5.7579999999999999E-2</v>
      </c>
      <c r="I81" s="13">
        <v>8.6230000000000001E-2</v>
      </c>
      <c r="J81" s="13">
        <v>4.1200000000000004E-3</v>
      </c>
      <c r="K81" s="13">
        <v>630.4</v>
      </c>
      <c r="L81" s="13">
        <v>159.1</v>
      </c>
      <c r="M81" s="13">
        <v>551.9</v>
      </c>
      <c r="N81" s="13">
        <v>33.4</v>
      </c>
      <c r="O81" s="13">
        <v>533.20000000000005</v>
      </c>
      <c r="P81" s="13">
        <v>24.4</v>
      </c>
      <c r="Q81" s="14">
        <f t="shared" si="5"/>
        <v>15.418781725888319</v>
      </c>
      <c r="R81" s="14">
        <f t="shared" si="6"/>
        <v>43.389255503792903</v>
      </c>
      <c r="S81" s="68">
        <f t="shared" si="9"/>
        <v>15.418781725888319</v>
      </c>
      <c r="T81" s="13">
        <f t="shared" si="7"/>
        <v>533.20000000000005</v>
      </c>
      <c r="U81" s="13">
        <f t="shared" si="8"/>
        <v>24.4</v>
      </c>
    </row>
    <row r="82" spans="1:21">
      <c r="A82" s="13" t="s">
        <v>98</v>
      </c>
      <c r="B82" s="13"/>
      <c r="C82" s="13"/>
      <c r="D82" s="13">
        <v>0.95</v>
      </c>
      <c r="E82" s="13">
        <v>0.11497</v>
      </c>
      <c r="F82" s="13">
        <v>5.4400000000000004E-3</v>
      </c>
      <c r="G82" s="13">
        <v>4.12087</v>
      </c>
      <c r="H82" s="13">
        <v>0.21828</v>
      </c>
      <c r="I82" s="13">
        <v>0.26001999999999997</v>
      </c>
      <c r="J82" s="13">
        <v>1.1780000000000001E-2</v>
      </c>
      <c r="K82" s="13">
        <v>1879.4</v>
      </c>
      <c r="L82" s="13">
        <v>82.9</v>
      </c>
      <c r="M82" s="13">
        <v>1658.4</v>
      </c>
      <c r="N82" s="13">
        <v>42.4</v>
      </c>
      <c r="O82" s="13">
        <v>1489.9</v>
      </c>
      <c r="P82" s="13">
        <v>60</v>
      </c>
      <c r="Q82" s="14">
        <f t="shared" si="5"/>
        <v>20.724699372140044</v>
      </c>
      <c r="R82" s="14">
        <f t="shared" si="6"/>
        <v>9.4699218540626511</v>
      </c>
      <c r="S82" s="68" t="str">
        <f t="shared" si="9"/>
        <v>X</v>
      </c>
      <c r="T82" s="13">
        <f t="shared" si="7"/>
        <v>1879.4</v>
      </c>
      <c r="U82" s="13">
        <f t="shared" si="8"/>
        <v>82.9</v>
      </c>
    </row>
    <row r="83" spans="1:21">
      <c r="A83" s="13" t="s">
        <v>99</v>
      </c>
      <c r="B83" s="13"/>
      <c r="C83" s="13"/>
      <c r="D83" s="13">
        <v>0.52</v>
      </c>
      <c r="E83" s="13">
        <v>7.4819999999999998E-2</v>
      </c>
      <c r="F83" s="13">
        <v>3.7000000000000002E-3</v>
      </c>
      <c r="G83" s="13">
        <v>1.44973</v>
      </c>
      <c r="H83" s="13">
        <v>7.9619999999999996E-2</v>
      </c>
      <c r="I83" s="13">
        <v>0.14055000000000001</v>
      </c>
      <c r="J83" s="13">
        <v>6.4000000000000003E-3</v>
      </c>
      <c r="K83" s="13">
        <v>1063.7</v>
      </c>
      <c r="L83" s="13">
        <v>96.4</v>
      </c>
      <c r="M83" s="13">
        <v>909.8</v>
      </c>
      <c r="N83" s="13">
        <v>32.5</v>
      </c>
      <c r="O83" s="13">
        <v>847.8</v>
      </c>
      <c r="P83" s="13">
        <v>36.1</v>
      </c>
      <c r="Q83" s="14">
        <f t="shared" si="5"/>
        <v>20.297076243301692</v>
      </c>
      <c r="R83" s="14">
        <f t="shared" si="6"/>
        <v>15.961602642551812</v>
      </c>
      <c r="S83" s="68">
        <f t="shared" si="9"/>
        <v>20.297076243301692</v>
      </c>
      <c r="T83" s="13">
        <f t="shared" si="7"/>
        <v>847.8</v>
      </c>
      <c r="U83" s="13">
        <f t="shared" si="8"/>
        <v>36.1</v>
      </c>
    </row>
    <row r="84" spans="1:21">
      <c r="A84" s="13" t="s">
        <v>100</v>
      </c>
      <c r="B84" s="13"/>
      <c r="C84" s="13"/>
      <c r="D84" s="13">
        <v>0.56999999999999995</v>
      </c>
      <c r="E84" s="13">
        <v>0.12631000000000001</v>
      </c>
      <c r="F84" s="13">
        <v>6.4400000000000004E-3</v>
      </c>
      <c r="G84" s="13">
        <v>7.1507800000000001</v>
      </c>
      <c r="H84" s="13">
        <v>0.40260000000000001</v>
      </c>
      <c r="I84" s="13">
        <v>0.41067999999999999</v>
      </c>
      <c r="J84" s="13">
        <v>1.8939999999999999E-2</v>
      </c>
      <c r="K84" s="13">
        <v>2047.2</v>
      </c>
      <c r="L84" s="13">
        <v>87.4</v>
      </c>
      <c r="M84" s="13">
        <v>2130.4</v>
      </c>
      <c r="N84" s="13">
        <v>49</v>
      </c>
      <c r="O84" s="13">
        <v>2218</v>
      </c>
      <c r="P84" s="13">
        <v>86</v>
      </c>
      <c r="Q84" s="14">
        <f t="shared" si="5"/>
        <v>-8.3431027745213058</v>
      </c>
      <c r="R84" s="14">
        <f t="shared" si="6"/>
        <v>12.496696541651865</v>
      </c>
      <c r="S84" s="68">
        <f t="shared" si="9"/>
        <v>-8.3431027745213058</v>
      </c>
      <c r="T84" s="13">
        <f t="shared" si="7"/>
        <v>2047.2</v>
      </c>
      <c r="U84" s="13">
        <f t="shared" si="8"/>
        <v>87.4</v>
      </c>
    </row>
    <row r="85" spans="1:21">
      <c r="A85" s="13" t="s">
        <v>101</v>
      </c>
      <c r="B85" s="13"/>
      <c r="C85" s="13"/>
      <c r="D85" s="13">
        <v>1.44</v>
      </c>
      <c r="E85" s="13">
        <v>0.14127999999999999</v>
      </c>
      <c r="F85" s="13">
        <v>7.1000000000000004E-3</v>
      </c>
      <c r="G85" s="13">
        <v>8.0437399999999997</v>
      </c>
      <c r="H85" s="13">
        <v>0.44875999999999999</v>
      </c>
      <c r="I85" s="13">
        <v>0.41300999999999999</v>
      </c>
      <c r="J85" s="13">
        <v>1.9060000000000001E-2</v>
      </c>
      <c r="K85" s="13">
        <v>2243</v>
      </c>
      <c r="L85" s="13">
        <v>84.4</v>
      </c>
      <c r="M85" s="13">
        <v>2235.9</v>
      </c>
      <c r="N85" s="13">
        <v>49.2</v>
      </c>
      <c r="O85" s="13">
        <v>2228.6999999999998</v>
      </c>
      <c r="P85" s="13">
        <v>86.4</v>
      </c>
      <c r="Q85" s="14">
        <f t="shared" si="5"/>
        <v>0.63753901025412896</v>
      </c>
      <c r="R85" s="14">
        <f t="shared" si="6"/>
        <v>10.736222211528123</v>
      </c>
      <c r="S85" s="68">
        <f t="shared" si="9"/>
        <v>0.63753901025412896</v>
      </c>
      <c r="T85" s="13">
        <f t="shared" si="7"/>
        <v>2243</v>
      </c>
      <c r="U85" s="13">
        <f t="shared" si="8"/>
        <v>84.4</v>
      </c>
    </row>
    <row r="86" spans="1:21">
      <c r="A86" s="13" t="s">
        <v>102</v>
      </c>
      <c r="B86" s="13"/>
      <c r="C86" s="13"/>
      <c r="D86" s="13">
        <v>1.63</v>
      </c>
      <c r="E86" s="13">
        <v>0.1666</v>
      </c>
      <c r="F86" s="13">
        <v>8.94E-3</v>
      </c>
      <c r="G86" s="13">
        <v>5.98691</v>
      </c>
      <c r="H86" s="13">
        <v>0.35105999999999998</v>
      </c>
      <c r="I86" s="13">
        <v>0.26067000000000001</v>
      </c>
      <c r="J86" s="13">
        <v>1.2239999999999999E-2</v>
      </c>
      <c r="K86" s="13">
        <v>2523.8000000000002</v>
      </c>
      <c r="L86" s="13">
        <v>87.4</v>
      </c>
      <c r="M86" s="13">
        <v>1973.9</v>
      </c>
      <c r="N86" s="13">
        <v>49.8</v>
      </c>
      <c r="O86" s="13">
        <v>1493.3</v>
      </c>
      <c r="P86" s="13">
        <v>62.3</v>
      </c>
      <c r="Q86" s="14">
        <f t="shared" si="5"/>
        <v>40.831286155796818</v>
      </c>
      <c r="R86" s="14">
        <f t="shared" si="6"/>
        <v>6.4162361468340148</v>
      </c>
      <c r="S86" s="68" t="str">
        <f t="shared" si="9"/>
        <v>X</v>
      </c>
      <c r="T86" s="13">
        <f t="shared" si="7"/>
        <v>2523.8000000000002</v>
      </c>
      <c r="U86" s="13">
        <f t="shared" si="8"/>
        <v>87.4</v>
      </c>
    </row>
    <row r="87" spans="1:21">
      <c r="A87" s="13" t="s">
        <v>103</v>
      </c>
      <c r="B87" s="13"/>
      <c r="C87" s="13"/>
      <c r="D87" s="13">
        <v>1.24</v>
      </c>
      <c r="E87" s="13">
        <v>0.11264</v>
      </c>
      <c r="F87" s="13">
        <v>5.4200000000000003E-3</v>
      </c>
      <c r="G87" s="13">
        <v>1.8776600000000001</v>
      </c>
      <c r="H87" s="13">
        <v>0.1021</v>
      </c>
      <c r="I87" s="13">
        <v>0.12092</v>
      </c>
      <c r="J87" s="13">
        <v>5.5399999999999998E-3</v>
      </c>
      <c r="K87" s="13">
        <v>1842.4</v>
      </c>
      <c r="L87" s="13">
        <v>84.6</v>
      </c>
      <c r="M87" s="13">
        <v>1073.2</v>
      </c>
      <c r="N87" s="13">
        <v>35.4</v>
      </c>
      <c r="O87" s="13">
        <v>735.9</v>
      </c>
      <c r="P87" s="13">
        <v>31.8</v>
      </c>
      <c r="Q87" s="14">
        <f t="shared" si="5"/>
        <v>60.057533651758575</v>
      </c>
      <c r="R87" s="14">
        <f t="shared" si="6"/>
        <v>5.0370648322995351</v>
      </c>
      <c r="S87" s="68" t="str">
        <f t="shared" si="9"/>
        <v>X</v>
      </c>
      <c r="T87" s="13">
        <f t="shared" si="7"/>
        <v>735.9</v>
      </c>
      <c r="U87" s="13">
        <f t="shared" si="8"/>
        <v>31.8</v>
      </c>
    </row>
    <row r="88" spans="1:21">
      <c r="A88" s="13" t="s">
        <v>104</v>
      </c>
      <c r="B88" s="13"/>
      <c r="C88" s="13"/>
      <c r="D88" s="13">
        <v>0.59</v>
      </c>
      <c r="E88" s="13">
        <v>0.13428999999999999</v>
      </c>
      <c r="F88" s="13">
        <v>6.4599999999999996E-3</v>
      </c>
      <c r="G88" s="13">
        <v>7.5229200000000001</v>
      </c>
      <c r="H88" s="13">
        <v>0.41045999999999999</v>
      </c>
      <c r="I88" s="13">
        <v>0.40634999999999999</v>
      </c>
      <c r="J88" s="13">
        <v>1.8679999999999999E-2</v>
      </c>
      <c r="K88" s="13">
        <v>2154.8000000000002</v>
      </c>
      <c r="L88" s="13">
        <v>81.599999999999994</v>
      </c>
      <c r="M88" s="13">
        <v>2175.6999999999998</v>
      </c>
      <c r="N88" s="13">
        <v>47.8</v>
      </c>
      <c r="O88" s="13">
        <v>2198.1999999999998</v>
      </c>
      <c r="P88" s="13">
        <v>85.1</v>
      </c>
      <c r="Q88" s="14">
        <f t="shared" si="5"/>
        <v>-2.0141080378689225</v>
      </c>
      <c r="R88" s="14">
        <f t="shared" si="6"/>
        <v>11.049199665920558</v>
      </c>
      <c r="S88" s="68">
        <f t="shared" si="9"/>
        <v>-2.0141080378689225</v>
      </c>
      <c r="T88" s="13">
        <f t="shared" si="7"/>
        <v>2154.8000000000002</v>
      </c>
      <c r="U88" s="13">
        <f t="shared" si="8"/>
        <v>81.599999999999994</v>
      </c>
    </row>
    <row r="89" spans="1:21">
      <c r="A89" s="13" t="s">
        <v>105</v>
      </c>
      <c r="B89" s="13"/>
      <c r="C89" s="13"/>
      <c r="D89" s="13">
        <v>1.72</v>
      </c>
      <c r="E89" s="13">
        <v>0.11099000000000001</v>
      </c>
      <c r="F89" s="13">
        <v>5.4400000000000004E-3</v>
      </c>
      <c r="G89" s="13">
        <v>5.0654899999999996</v>
      </c>
      <c r="H89" s="13">
        <v>0.28117999999999999</v>
      </c>
      <c r="I89" s="13">
        <v>0.33104</v>
      </c>
      <c r="J89" s="13">
        <v>1.5299999999999999E-2</v>
      </c>
      <c r="K89" s="13">
        <v>1815.7</v>
      </c>
      <c r="L89" s="13">
        <v>86.4</v>
      </c>
      <c r="M89" s="13">
        <v>1830.3</v>
      </c>
      <c r="N89" s="13">
        <v>46</v>
      </c>
      <c r="O89" s="13">
        <v>1843.4</v>
      </c>
      <c r="P89" s="13">
        <v>73.7</v>
      </c>
      <c r="Q89" s="14">
        <f t="shared" si="5"/>
        <v>-1.525582420003313</v>
      </c>
      <c r="R89" s="14">
        <f t="shared" si="6"/>
        <v>12.619864057904396</v>
      </c>
      <c r="S89" s="68">
        <f t="shared" si="9"/>
        <v>-1.525582420003313</v>
      </c>
      <c r="T89" s="13">
        <f t="shared" si="7"/>
        <v>1815.7</v>
      </c>
      <c r="U89" s="13">
        <f t="shared" si="8"/>
        <v>86.4</v>
      </c>
    </row>
    <row r="90" spans="1:21">
      <c r="A90" s="13" t="s">
        <v>106</v>
      </c>
      <c r="B90" s="13"/>
      <c r="C90" s="13"/>
      <c r="D90" s="13">
        <v>1</v>
      </c>
      <c r="E90" s="13">
        <v>7.2419999999999998E-2</v>
      </c>
      <c r="F90" s="13">
        <v>3.6800000000000001E-3</v>
      </c>
      <c r="G90" s="13">
        <v>2.1402199999999998</v>
      </c>
      <c r="H90" s="13">
        <v>0.12239999999999999</v>
      </c>
      <c r="I90" s="13">
        <v>0.21437</v>
      </c>
      <c r="J90" s="13">
        <v>9.9600000000000001E-3</v>
      </c>
      <c r="K90" s="13">
        <v>997.8</v>
      </c>
      <c r="L90" s="13">
        <v>99.9</v>
      </c>
      <c r="M90" s="13">
        <v>1161.9000000000001</v>
      </c>
      <c r="N90" s="13">
        <v>38.799999999999997</v>
      </c>
      <c r="O90" s="13">
        <v>1252.0999999999999</v>
      </c>
      <c r="P90" s="13">
        <v>52.7</v>
      </c>
      <c r="Q90" s="14">
        <f t="shared" si="5"/>
        <v>-25.486069352575669</v>
      </c>
      <c r="R90" s="14">
        <f t="shared" si="6"/>
        <v>27.257441136448531</v>
      </c>
      <c r="S90" s="68">
        <f t="shared" si="9"/>
        <v>-25.486069352575669</v>
      </c>
      <c r="T90" s="13">
        <f t="shared" si="7"/>
        <v>997.8</v>
      </c>
      <c r="U90" s="13">
        <f t="shared" si="8"/>
        <v>99.9</v>
      </c>
    </row>
    <row r="91" spans="1:21">
      <c r="A91" s="13" t="s">
        <v>107</v>
      </c>
      <c r="B91" s="13"/>
      <c r="C91" s="13"/>
      <c r="D91" s="13">
        <v>2.2200000000000002</v>
      </c>
      <c r="E91" s="13">
        <v>6.7140000000000005E-2</v>
      </c>
      <c r="F91" s="13">
        <v>3.5400000000000002E-3</v>
      </c>
      <c r="G91" s="13">
        <v>1.4142399999999999</v>
      </c>
      <c r="H91" s="13">
        <v>8.3500000000000005E-2</v>
      </c>
      <c r="I91" s="13">
        <v>0.15278</v>
      </c>
      <c r="J91" s="13">
        <v>7.1399999999999996E-3</v>
      </c>
      <c r="K91" s="13">
        <v>842.1</v>
      </c>
      <c r="L91" s="13">
        <v>106.1</v>
      </c>
      <c r="M91" s="13">
        <v>894.9</v>
      </c>
      <c r="N91" s="13">
        <v>34.5</v>
      </c>
      <c r="O91" s="13">
        <v>916.5</v>
      </c>
      <c r="P91" s="13">
        <v>39.799999999999997</v>
      </c>
      <c r="Q91" s="14">
        <f t="shared" si="5"/>
        <v>-8.8350552190951106</v>
      </c>
      <c r="R91" s="14">
        <f t="shared" si="6"/>
        <v>29.008532022903129</v>
      </c>
      <c r="S91" s="68">
        <f t="shared" si="9"/>
        <v>-8.8350552190951106</v>
      </c>
      <c r="T91" s="13">
        <f t="shared" si="7"/>
        <v>916.5</v>
      </c>
      <c r="U91" s="13">
        <f t="shared" si="8"/>
        <v>39.799999999999997</v>
      </c>
    </row>
    <row r="92" spans="1:21">
      <c r="A92" s="13" t="s">
        <v>108</v>
      </c>
      <c r="B92" s="13"/>
      <c r="C92" s="13"/>
      <c r="D92" s="13">
        <v>1.1100000000000001</v>
      </c>
      <c r="E92" s="13">
        <v>9.9589999999999998E-2</v>
      </c>
      <c r="F92" s="13">
        <v>4.9199999999999999E-3</v>
      </c>
      <c r="G92" s="13">
        <v>3.9128400000000001</v>
      </c>
      <c r="H92" s="13">
        <v>0.22090000000000001</v>
      </c>
      <c r="I92" s="13">
        <v>0.28498000000000001</v>
      </c>
      <c r="J92" s="13">
        <v>1.328E-2</v>
      </c>
      <c r="K92" s="13">
        <v>1616.4</v>
      </c>
      <c r="L92" s="13">
        <v>89.3</v>
      </c>
      <c r="M92" s="13">
        <v>1616.3</v>
      </c>
      <c r="N92" s="13">
        <v>44.7</v>
      </c>
      <c r="O92" s="13">
        <v>1616.4</v>
      </c>
      <c r="P92" s="13">
        <v>66.3</v>
      </c>
      <c r="Q92" s="14">
        <f t="shared" si="5"/>
        <v>0</v>
      </c>
      <c r="R92" s="14">
        <f t="shared" si="6"/>
        <v>13.761607387723016</v>
      </c>
      <c r="S92" s="68">
        <f t="shared" si="9"/>
        <v>0</v>
      </c>
      <c r="T92" s="13">
        <f t="shared" si="7"/>
        <v>1616.4</v>
      </c>
      <c r="U92" s="13">
        <f t="shared" si="8"/>
        <v>66.3</v>
      </c>
    </row>
    <row r="93" spans="1:21">
      <c r="A93" s="13" t="s">
        <v>109</v>
      </c>
      <c r="B93" s="13"/>
      <c r="C93" s="13"/>
      <c r="D93" s="13">
        <v>0.43</v>
      </c>
      <c r="E93" s="13">
        <v>0.10144</v>
      </c>
      <c r="F93" s="13">
        <v>5.0400000000000002E-3</v>
      </c>
      <c r="G93" s="13">
        <v>4.0413399999999999</v>
      </c>
      <c r="H93" s="13">
        <v>0.22939999999999999</v>
      </c>
      <c r="I93" s="13">
        <v>0.28895999999999999</v>
      </c>
      <c r="J93" s="13">
        <v>1.35E-2</v>
      </c>
      <c r="K93" s="13">
        <v>1650.6</v>
      </c>
      <c r="L93" s="13">
        <v>89.4</v>
      </c>
      <c r="M93" s="13">
        <v>1642.6</v>
      </c>
      <c r="N93" s="13">
        <v>45.2</v>
      </c>
      <c r="O93" s="13">
        <v>1636.3</v>
      </c>
      <c r="P93" s="13">
        <v>67.2</v>
      </c>
      <c r="Q93" s="14">
        <f t="shared" si="5"/>
        <v>0.86635162971040458</v>
      </c>
      <c r="R93" s="14">
        <f t="shared" si="6"/>
        <v>13.476544563626147</v>
      </c>
      <c r="S93" s="68">
        <f t="shared" si="9"/>
        <v>0.86635162971040458</v>
      </c>
      <c r="T93" s="13">
        <f t="shared" si="7"/>
        <v>1650.6</v>
      </c>
      <c r="U93" s="13">
        <f t="shared" si="8"/>
        <v>89.4</v>
      </c>
    </row>
    <row r="94" spans="1:21">
      <c r="A94" s="13" t="s">
        <v>110</v>
      </c>
      <c r="B94" s="13"/>
      <c r="C94" s="13"/>
      <c r="D94" s="13">
        <v>0.65</v>
      </c>
      <c r="E94" s="13">
        <v>6.4439999999999997E-2</v>
      </c>
      <c r="F94" s="13">
        <v>5.0600000000000003E-3</v>
      </c>
      <c r="G94" s="13">
        <v>0.96552000000000004</v>
      </c>
      <c r="H94" s="13">
        <v>7.9119999999999996E-2</v>
      </c>
      <c r="I94" s="13">
        <v>0.10868</v>
      </c>
      <c r="J94" s="13">
        <v>5.3800000000000002E-3</v>
      </c>
      <c r="K94" s="13">
        <v>756.1</v>
      </c>
      <c r="L94" s="13">
        <v>157.5</v>
      </c>
      <c r="M94" s="13">
        <v>686.2</v>
      </c>
      <c r="N94" s="13">
        <v>40.1</v>
      </c>
      <c r="O94" s="13">
        <v>665.1</v>
      </c>
      <c r="P94" s="13">
        <v>31.2</v>
      </c>
      <c r="Q94" s="14">
        <f t="shared" si="5"/>
        <v>12.035445046951466</v>
      </c>
      <c r="R94" s="14">
        <f t="shared" si="6"/>
        <v>37.564827638674522</v>
      </c>
      <c r="S94" s="68">
        <f t="shared" si="9"/>
        <v>12.035445046951466</v>
      </c>
      <c r="T94" s="13">
        <f t="shared" si="7"/>
        <v>665.1</v>
      </c>
      <c r="U94" s="13">
        <f t="shared" si="8"/>
        <v>31.2</v>
      </c>
    </row>
    <row r="95" spans="1:21">
      <c r="A95" s="13" t="s">
        <v>111</v>
      </c>
      <c r="B95" s="13"/>
      <c r="C95" s="13"/>
      <c r="D95" s="13">
        <v>0.66</v>
      </c>
      <c r="E95" s="13">
        <v>0.13478000000000001</v>
      </c>
      <c r="F95" s="13">
        <v>6.7799999999999996E-3</v>
      </c>
      <c r="G95" s="13">
        <v>7.6414400000000002</v>
      </c>
      <c r="H95" s="13">
        <v>0.44113999999999998</v>
      </c>
      <c r="I95" s="13">
        <v>0.41120000000000001</v>
      </c>
      <c r="J95" s="13">
        <v>1.934E-2</v>
      </c>
      <c r="K95" s="13">
        <v>2161.1999999999998</v>
      </c>
      <c r="L95" s="13">
        <v>85.2</v>
      </c>
      <c r="M95" s="13">
        <v>2189.6999999999998</v>
      </c>
      <c r="N95" s="13">
        <v>50.6</v>
      </c>
      <c r="O95" s="13">
        <v>2220.4</v>
      </c>
      <c r="P95" s="13">
        <v>87.7</v>
      </c>
      <c r="Q95" s="14">
        <f t="shared" si="5"/>
        <v>-2.7392189524338528</v>
      </c>
      <c r="R95" s="14">
        <f t="shared" si="6"/>
        <v>11.466692048975622</v>
      </c>
      <c r="S95" s="68">
        <f t="shared" si="9"/>
        <v>-2.7392189524338528</v>
      </c>
      <c r="T95" s="13">
        <f t="shared" si="7"/>
        <v>2161.1999999999998</v>
      </c>
      <c r="U95" s="13">
        <f t="shared" si="8"/>
        <v>85.2</v>
      </c>
    </row>
    <row r="96" spans="1:21">
      <c r="A96" s="13" t="s">
        <v>112</v>
      </c>
      <c r="B96" s="13"/>
      <c r="C96" s="13"/>
      <c r="D96" s="13">
        <v>1.1200000000000001</v>
      </c>
      <c r="E96" s="13">
        <v>7.7789999999999998E-2</v>
      </c>
      <c r="F96" s="13">
        <v>5.1200000000000004E-3</v>
      </c>
      <c r="G96" s="13">
        <v>1.5979300000000001</v>
      </c>
      <c r="H96" s="13">
        <v>0.11337999999999999</v>
      </c>
      <c r="I96" s="13">
        <v>0.14899000000000001</v>
      </c>
      <c r="J96" s="13">
        <v>7.26E-3</v>
      </c>
      <c r="K96" s="13">
        <v>1141.5</v>
      </c>
      <c r="L96" s="13">
        <v>125.6</v>
      </c>
      <c r="M96" s="13">
        <v>969.4</v>
      </c>
      <c r="N96" s="13">
        <v>43.4</v>
      </c>
      <c r="O96" s="13">
        <v>895.3</v>
      </c>
      <c r="P96" s="13">
        <v>40.6</v>
      </c>
      <c r="Q96" s="14">
        <f t="shared" si="5"/>
        <v>21.568112133158124</v>
      </c>
      <c r="R96" s="14">
        <f t="shared" si="6"/>
        <v>18.668226755647378</v>
      </c>
      <c r="S96" s="68">
        <f t="shared" si="9"/>
        <v>21.568112133158124</v>
      </c>
      <c r="T96" s="13">
        <f t="shared" si="7"/>
        <v>895.3</v>
      </c>
      <c r="U96" s="13">
        <f t="shared" si="8"/>
        <v>40.6</v>
      </c>
    </row>
    <row r="97" spans="1:21">
      <c r="A97" s="13" t="s">
        <v>113</v>
      </c>
      <c r="B97" s="13"/>
      <c r="C97" s="13"/>
      <c r="D97" s="13">
        <v>0.95</v>
      </c>
      <c r="E97" s="13">
        <v>8.1379999999999994E-2</v>
      </c>
      <c r="F97" s="13">
        <v>4.8799999999999998E-3</v>
      </c>
      <c r="G97" s="13">
        <v>1.8879600000000001</v>
      </c>
      <c r="H97" s="13">
        <v>0.12494</v>
      </c>
      <c r="I97" s="13">
        <v>0.16825999999999999</v>
      </c>
      <c r="J97" s="13">
        <v>8.1200000000000005E-3</v>
      </c>
      <c r="K97" s="13">
        <v>1230.5999999999999</v>
      </c>
      <c r="L97" s="13">
        <v>113.4</v>
      </c>
      <c r="M97" s="13">
        <v>1076.9000000000001</v>
      </c>
      <c r="N97" s="13">
        <v>43</v>
      </c>
      <c r="O97" s="13">
        <v>1002.5</v>
      </c>
      <c r="P97" s="13">
        <v>44.7</v>
      </c>
      <c r="Q97" s="14">
        <f t="shared" si="5"/>
        <v>18.535673655127571</v>
      </c>
      <c r="R97" s="14">
        <f t="shared" si="6"/>
        <v>16.67914459399352</v>
      </c>
      <c r="S97" s="68">
        <f t="shared" si="9"/>
        <v>18.535673655127571</v>
      </c>
      <c r="T97" s="13">
        <f t="shared" si="7"/>
        <v>1230.5999999999999</v>
      </c>
      <c r="U97" s="13">
        <f t="shared" si="8"/>
        <v>113.4</v>
      </c>
    </row>
    <row r="98" spans="1:21">
      <c r="A98" s="13" t="s">
        <v>114</v>
      </c>
      <c r="B98" s="13"/>
      <c r="C98" s="13"/>
      <c r="D98" s="13">
        <v>0.72</v>
      </c>
      <c r="E98" s="13">
        <v>0.11267000000000001</v>
      </c>
      <c r="F98" s="13">
        <v>6.3400000000000001E-3</v>
      </c>
      <c r="G98" s="13">
        <v>3.7893699999999999</v>
      </c>
      <c r="H98" s="13">
        <v>0.23932</v>
      </c>
      <c r="I98" s="13">
        <v>0.24392</v>
      </c>
      <c r="J98" s="13">
        <v>1.176E-2</v>
      </c>
      <c r="K98" s="13">
        <v>1842.9</v>
      </c>
      <c r="L98" s="13">
        <v>98.5</v>
      </c>
      <c r="M98" s="13">
        <v>1590.5</v>
      </c>
      <c r="N98" s="13">
        <v>49.5</v>
      </c>
      <c r="O98" s="13">
        <v>1407</v>
      </c>
      <c r="P98" s="13">
        <v>60.7</v>
      </c>
      <c r="Q98" s="14">
        <f t="shared" si="5"/>
        <v>23.652938303760386</v>
      </c>
      <c r="R98" s="14">
        <f t="shared" si="6"/>
        <v>10.48810980865888</v>
      </c>
      <c r="S98" s="68" t="str">
        <f t="shared" si="9"/>
        <v>X</v>
      </c>
      <c r="T98" s="13">
        <f t="shared" si="7"/>
        <v>1842.9</v>
      </c>
      <c r="U98" s="13">
        <f t="shared" si="8"/>
        <v>98.5</v>
      </c>
    </row>
    <row r="99" spans="1:21" s="12" customFormat="1">
      <c r="A99" s="9" t="s">
        <v>115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1"/>
      <c r="R99" s="11"/>
      <c r="S99" s="68">
        <f t="shared" si="9"/>
        <v>0</v>
      </c>
      <c r="T99" s="10"/>
      <c r="U99" s="10"/>
    </row>
    <row r="100" spans="1:21">
      <c r="A100" s="13" t="s">
        <v>116</v>
      </c>
      <c r="B100" s="13"/>
      <c r="C100" s="13"/>
      <c r="D100" s="13">
        <v>0.86</v>
      </c>
      <c r="E100" s="13">
        <v>9.0209999999999999E-2</v>
      </c>
      <c r="F100" s="13">
        <v>3.32E-3</v>
      </c>
      <c r="G100" s="13">
        <v>3.7271999999999998</v>
      </c>
      <c r="H100" s="13">
        <v>0.13008</v>
      </c>
      <c r="I100" s="13">
        <v>0.29968</v>
      </c>
      <c r="J100" s="13">
        <v>1.0840000000000001E-2</v>
      </c>
      <c r="K100" s="13">
        <v>1430</v>
      </c>
      <c r="L100" s="13">
        <v>68.7</v>
      </c>
      <c r="M100" s="13">
        <v>1577.2</v>
      </c>
      <c r="N100" s="13">
        <v>27.6</v>
      </c>
      <c r="O100" s="13">
        <v>1689.7</v>
      </c>
      <c r="P100" s="13">
        <v>53.5</v>
      </c>
      <c r="Q100" s="14">
        <f t="shared" ref="Q100:Q159" si="10">(1-O100/K100)*100</f>
        <v>-18.160839160839171</v>
      </c>
      <c r="R100" s="14">
        <f t="shared" ref="R100:R159" si="11">SQRT((2*P100)^2*(-1/K100)^2+(2*L100)^2*(O100/K100^2)^2)*100</f>
        <v>13.597307227659458</v>
      </c>
      <c r="S100" s="68">
        <f t="shared" si="9"/>
        <v>-18.160839160839171</v>
      </c>
      <c r="T100" s="13">
        <f t="shared" ref="T100:T159" si="12">IF(O100&lt;=1000,O100,K100)</f>
        <v>1430</v>
      </c>
      <c r="U100" s="13">
        <f t="shared" ref="U100:U159" si="13">IF(T100=O100,P100,L100)</f>
        <v>68.7</v>
      </c>
    </row>
    <row r="101" spans="1:21">
      <c r="A101" s="13" t="s">
        <v>117</v>
      </c>
      <c r="B101" s="13"/>
      <c r="C101" s="13"/>
      <c r="D101" s="13">
        <v>0.76</v>
      </c>
      <c r="E101" s="13">
        <v>7.2569999999999996E-2</v>
      </c>
      <c r="F101" s="13">
        <v>2.5999999999999999E-3</v>
      </c>
      <c r="G101" s="13">
        <v>1.7302599999999999</v>
      </c>
      <c r="H101" s="13">
        <v>5.8520000000000003E-2</v>
      </c>
      <c r="I101" s="13">
        <v>0.17293</v>
      </c>
      <c r="J101" s="13">
        <v>6.2199999999999998E-3</v>
      </c>
      <c r="K101" s="13">
        <v>1002</v>
      </c>
      <c r="L101" s="13">
        <v>71.099999999999994</v>
      </c>
      <c r="M101" s="13">
        <v>1019.8</v>
      </c>
      <c r="N101" s="13">
        <v>21.5</v>
      </c>
      <c r="O101" s="13">
        <v>1028.2</v>
      </c>
      <c r="P101" s="13">
        <v>34.1</v>
      </c>
      <c r="Q101" s="14">
        <f t="shared" si="10"/>
        <v>-2.6147704590818499</v>
      </c>
      <c r="R101" s="14">
        <f t="shared" si="11"/>
        <v>16.074793679367584</v>
      </c>
      <c r="S101" s="68">
        <f t="shared" si="9"/>
        <v>-2.6147704590818499</v>
      </c>
      <c r="T101" s="13">
        <f t="shared" si="12"/>
        <v>1002</v>
      </c>
      <c r="U101" s="13">
        <f t="shared" si="13"/>
        <v>71.099999999999994</v>
      </c>
    </row>
    <row r="102" spans="1:21">
      <c r="A102" s="13" t="s">
        <v>118</v>
      </c>
      <c r="B102" s="13"/>
      <c r="C102" s="13"/>
      <c r="D102" s="13">
        <v>1.47</v>
      </c>
      <c r="E102" s="13">
        <v>0.1008</v>
      </c>
      <c r="F102" s="13">
        <v>3.5200000000000001E-3</v>
      </c>
      <c r="G102" s="13">
        <v>2.5304700000000002</v>
      </c>
      <c r="H102" s="13">
        <v>8.3540000000000003E-2</v>
      </c>
      <c r="I102" s="13">
        <v>0.18209</v>
      </c>
      <c r="J102" s="13">
        <v>6.5599999999999999E-3</v>
      </c>
      <c r="K102" s="13">
        <v>1638.9</v>
      </c>
      <c r="L102" s="13">
        <v>63.5</v>
      </c>
      <c r="M102" s="13">
        <v>1280.8</v>
      </c>
      <c r="N102" s="13">
        <v>23.7</v>
      </c>
      <c r="O102" s="13">
        <v>1078.4000000000001</v>
      </c>
      <c r="P102" s="13">
        <v>35.700000000000003</v>
      </c>
      <c r="Q102" s="14">
        <f t="shared" si="10"/>
        <v>34.199768137165165</v>
      </c>
      <c r="R102" s="14">
        <f t="shared" si="11"/>
        <v>6.7066264869977505</v>
      </c>
      <c r="S102" s="68" t="str">
        <f t="shared" si="9"/>
        <v>X</v>
      </c>
      <c r="T102" s="13">
        <f t="shared" si="12"/>
        <v>1638.9</v>
      </c>
      <c r="U102" s="13">
        <f t="shared" si="13"/>
        <v>63.5</v>
      </c>
    </row>
    <row r="103" spans="1:21">
      <c r="A103" s="13" t="s">
        <v>119</v>
      </c>
      <c r="B103" s="13"/>
      <c r="C103" s="13"/>
      <c r="D103" s="13">
        <v>1.25</v>
      </c>
      <c r="E103" s="13">
        <v>9.9250000000000005E-2</v>
      </c>
      <c r="F103" s="13">
        <v>3.46E-3</v>
      </c>
      <c r="G103" s="13">
        <v>3.9396499999999999</v>
      </c>
      <c r="H103" s="13">
        <v>0.12936</v>
      </c>
      <c r="I103" s="13">
        <v>0.28793999999999997</v>
      </c>
      <c r="J103" s="13">
        <v>1.0359999999999999E-2</v>
      </c>
      <c r="K103" s="13">
        <v>1610.1</v>
      </c>
      <c r="L103" s="13">
        <v>63.6</v>
      </c>
      <c r="M103" s="13">
        <v>1621.9</v>
      </c>
      <c r="N103" s="13">
        <v>26.2</v>
      </c>
      <c r="O103" s="13">
        <v>1631.2</v>
      </c>
      <c r="P103" s="13">
        <v>51.6</v>
      </c>
      <c r="Q103" s="14">
        <f t="shared" si="10"/>
        <v>-1.3104776100863358</v>
      </c>
      <c r="R103" s="14">
        <f t="shared" si="11"/>
        <v>10.253817409201838</v>
      </c>
      <c r="S103" s="68">
        <f t="shared" si="9"/>
        <v>-1.3104776100863358</v>
      </c>
      <c r="T103" s="13">
        <f t="shared" si="12"/>
        <v>1610.1</v>
      </c>
      <c r="U103" s="13">
        <f t="shared" si="13"/>
        <v>63.6</v>
      </c>
    </row>
    <row r="104" spans="1:21">
      <c r="A104" s="13" t="s">
        <v>120</v>
      </c>
      <c r="B104" s="13"/>
      <c r="C104" s="13"/>
      <c r="D104" s="13">
        <v>1.2</v>
      </c>
      <c r="E104" s="13">
        <v>0.22241</v>
      </c>
      <c r="F104" s="13">
        <v>7.6400000000000001E-3</v>
      </c>
      <c r="G104" s="13">
        <v>17.8154</v>
      </c>
      <c r="H104" s="13">
        <v>0.57650000000000001</v>
      </c>
      <c r="I104" s="13">
        <v>0.58104</v>
      </c>
      <c r="J104" s="13">
        <v>2.0899999999999998E-2</v>
      </c>
      <c r="K104" s="13">
        <v>2998.2</v>
      </c>
      <c r="L104" s="13">
        <v>54.2</v>
      </c>
      <c r="M104" s="13">
        <v>2979.8</v>
      </c>
      <c r="N104" s="13">
        <v>30.6</v>
      </c>
      <c r="O104" s="13">
        <v>2953</v>
      </c>
      <c r="P104" s="13">
        <v>84.7</v>
      </c>
      <c r="Q104" s="14">
        <f t="shared" si="10"/>
        <v>1.5075712093922999</v>
      </c>
      <c r="R104" s="14">
        <f t="shared" si="11"/>
        <v>6.678610318284095</v>
      </c>
      <c r="S104" s="68">
        <f t="shared" si="9"/>
        <v>1.5075712093922999</v>
      </c>
      <c r="T104" s="13">
        <f t="shared" si="12"/>
        <v>2998.2</v>
      </c>
      <c r="U104" s="13">
        <f t="shared" si="13"/>
        <v>54.2</v>
      </c>
    </row>
    <row r="105" spans="1:21">
      <c r="A105" s="13" t="s">
        <v>121</v>
      </c>
      <c r="B105" s="13"/>
      <c r="C105" s="13"/>
      <c r="D105" s="13">
        <v>2.88</v>
      </c>
      <c r="E105" s="13">
        <v>0.16528000000000001</v>
      </c>
      <c r="F105" s="13">
        <v>5.7400000000000003E-3</v>
      </c>
      <c r="G105" s="13">
        <v>4.4210399999999996</v>
      </c>
      <c r="H105" s="13">
        <v>0.14480000000000001</v>
      </c>
      <c r="I105" s="13">
        <v>0.19403000000000001</v>
      </c>
      <c r="J105" s="13">
        <v>6.9800000000000001E-3</v>
      </c>
      <c r="K105" s="13">
        <v>2510.4</v>
      </c>
      <c r="L105" s="13">
        <v>57.2</v>
      </c>
      <c r="M105" s="13">
        <v>1716.3</v>
      </c>
      <c r="N105" s="13">
        <v>26.8</v>
      </c>
      <c r="O105" s="13">
        <v>1143.2</v>
      </c>
      <c r="P105" s="13">
        <v>37.6</v>
      </c>
      <c r="Q105" s="14">
        <f t="shared" si="10"/>
        <v>54.461440407903126</v>
      </c>
      <c r="R105" s="14">
        <f t="shared" si="11"/>
        <v>3.6441397440796393</v>
      </c>
      <c r="S105" s="68" t="str">
        <f t="shared" si="9"/>
        <v>X</v>
      </c>
      <c r="T105" s="13">
        <f t="shared" si="12"/>
        <v>2510.4</v>
      </c>
      <c r="U105" s="13">
        <f t="shared" si="13"/>
        <v>57.2</v>
      </c>
    </row>
    <row r="106" spans="1:21">
      <c r="A106" s="13" t="s">
        <v>122</v>
      </c>
      <c r="B106" s="13"/>
      <c r="C106" s="13"/>
      <c r="D106" s="13">
        <v>0.88</v>
      </c>
      <c r="E106" s="13">
        <v>0.14885000000000001</v>
      </c>
      <c r="F106" s="13">
        <v>5.1000000000000004E-3</v>
      </c>
      <c r="G106" s="13">
        <v>10.169499999999999</v>
      </c>
      <c r="H106" s="13">
        <v>0.32906000000000002</v>
      </c>
      <c r="I106" s="13">
        <v>0.49558000000000002</v>
      </c>
      <c r="J106" s="13">
        <v>1.78E-2</v>
      </c>
      <c r="K106" s="13">
        <v>2332.8000000000002</v>
      </c>
      <c r="L106" s="13">
        <v>57.5</v>
      </c>
      <c r="M106" s="13">
        <v>2450.3000000000002</v>
      </c>
      <c r="N106" s="13">
        <v>29.5</v>
      </c>
      <c r="O106" s="13">
        <v>2594.8000000000002</v>
      </c>
      <c r="P106" s="13">
        <v>76.3</v>
      </c>
      <c r="Q106" s="14">
        <f t="shared" si="10"/>
        <v>-11.231138545953367</v>
      </c>
      <c r="R106" s="14">
        <f t="shared" si="11"/>
        <v>8.5357126434735662</v>
      </c>
      <c r="S106" s="68">
        <f t="shared" si="9"/>
        <v>-11.231138545953367</v>
      </c>
      <c r="T106" s="13">
        <f t="shared" si="12"/>
        <v>2332.8000000000002</v>
      </c>
      <c r="U106" s="13">
        <f t="shared" si="13"/>
        <v>57.5</v>
      </c>
    </row>
    <row r="107" spans="1:21">
      <c r="A107" s="13" t="s">
        <v>123</v>
      </c>
      <c r="B107" s="13"/>
      <c r="C107" s="13"/>
      <c r="D107" s="13">
        <v>1.05</v>
      </c>
      <c r="E107" s="13">
        <v>6.4619999999999997E-2</v>
      </c>
      <c r="F107" s="13">
        <v>2.32E-3</v>
      </c>
      <c r="G107" s="13">
        <v>1.0862400000000001</v>
      </c>
      <c r="H107" s="13">
        <v>3.6900000000000002E-2</v>
      </c>
      <c r="I107" s="13">
        <v>0.12194000000000001</v>
      </c>
      <c r="J107" s="13">
        <v>4.3800000000000002E-3</v>
      </c>
      <c r="K107" s="13">
        <v>762</v>
      </c>
      <c r="L107" s="13">
        <v>73.900000000000006</v>
      </c>
      <c r="M107" s="13">
        <v>746.7</v>
      </c>
      <c r="N107" s="13">
        <v>17.8</v>
      </c>
      <c r="O107" s="13">
        <v>741.7</v>
      </c>
      <c r="P107" s="13">
        <v>25.1</v>
      </c>
      <c r="Q107" s="14">
        <f t="shared" si="10"/>
        <v>2.6640419947506544</v>
      </c>
      <c r="R107" s="14">
        <f t="shared" si="11"/>
        <v>19.99600064464472</v>
      </c>
      <c r="S107" s="68">
        <f t="shared" si="9"/>
        <v>2.6640419947506544</v>
      </c>
      <c r="T107" s="13">
        <f t="shared" si="12"/>
        <v>741.7</v>
      </c>
      <c r="U107" s="13">
        <f t="shared" si="13"/>
        <v>25.1</v>
      </c>
    </row>
    <row r="108" spans="1:21">
      <c r="A108" s="13" t="s">
        <v>124</v>
      </c>
      <c r="B108" s="13"/>
      <c r="C108" s="13"/>
      <c r="D108" s="13">
        <v>3.99</v>
      </c>
      <c r="E108" s="13">
        <v>0.22519</v>
      </c>
      <c r="F108" s="13">
        <v>1.184E-2</v>
      </c>
      <c r="G108" s="13">
        <v>2.4388700000000001</v>
      </c>
      <c r="H108" s="13">
        <v>0.11786000000000001</v>
      </c>
      <c r="I108" s="13">
        <v>7.8570000000000001E-2</v>
      </c>
      <c r="J108" s="13">
        <v>3.1800000000000001E-3</v>
      </c>
      <c r="K108" s="13">
        <v>3018.2</v>
      </c>
      <c r="L108" s="13">
        <v>82</v>
      </c>
      <c r="M108" s="13">
        <v>1254.0999999999999</v>
      </c>
      <c r="N108" s="13">
        <v>34.200000000000003</v>
      </c>
      <c r="O108" s="13">
        <v>487.6</v>
      </c>
      <c r="P108" s="13">
        <v>19</v>
      </c>
      <c r="Q108" s="14">
        <f t="shared" si="10"/>
        <v>83.844675634484119</v>
      </c>
      <c r="R108" s="14">
        <f t="shared" si="11"/>
        <v>1.5348427657109316</v>
      </c>
      <c r="S108" s="68" t="str">
        <f t="shared" si="9"/>
        <v>X</v>
      </c>
      <c r="T108" s="13">
        <f t="shared" si="12"/>
        <v>487.6</v>
      </c>
      <c r="U108" s="13">
        <f t="shared" si="13"/>
        <v>19</v>
      </c>
    </row>
    <row r="109" spans="1:21">
      <c r="A109" s="13" t="s">
        <v>125</v>
      </c>
      <c r="B109" s="13"/>
      <c r="C109" s="13"/>
      <c r="D109" s="13">
        <v>1.1100000000000001</v>
      </c>
      <c r="E109" s="13">
        <v>7.4270000000000003E-2</v>
      </c>
      <c r="F109" s="13">
        <v>4.7200000000000002E-3</v>
      </c>
      <c r="G109" s="13">
        <v>1.5972900000000001</v>
      </c>
      <c r="H109" s="13">
        <v>9.7500000000000003E-2</v>
      </c>
      <c r="I109" s="13">
        <v>0.15601000000000001</v>
      </c>
      <c r="J109" s="13">
        <v>6.1399999999999996E-3</v>
      </c>
      <c r="K109" s="13">
        <v>1048.8</v>
      </c>
      <c r="L109" s="13">
        <v>123.1</v>
      </c>
      <c r="M109" s="13">
        <v>969.2</v>
      </c>
      <c r="N109" s="13">
        <v>37.4</v>
      </c>
      <c r="O109" s="13">
        <v>934.6</v>
      </c>
      <c r="P109" s="13">
        <v>34.1</v>
      </c>
      <c r="Q109" s="14">
        <f t="shared" si="10"/>
        <v>10.888634630053385</v>
      </c>
      <c r="R109" s="14">
        <f t="shared" si="11"/>
        <v>21.905802458617234</v>
      </c>
      <c r="S109" s="68">
        <f t="shared" si="9"/>
        <v>10.888634630053385</v>
      </c>
      <c r="T109" s="13">
        <f t="shared" si="12"/>
        <v>934.6</v>
      </c>
      <c r="U109" s="13">
        <f t="shared" si="13"/>
        <v>34.1</v>
      </c>
    </row>
    <row r="110" spans="1:21">
      <c r="A110" s="13" t="s">
        <v>126</v>
      </c>
      <c r="B110" s="13"/>
      <c r="C110" s="13"/>
      <c r="D110" s="13">
        <v>1.53</v>
      </c>
      <c r="E110" s="13">
        <v>7.8530000000000003E-2</v>
      </c>
      <c r="F110" s="13">
        <v>2.8800000000000002E-3</v>
      </c>
      <c r="G110" s="13">
        <v>1.97044</v>
      </c>
      <c r="H110" s="13">
        <v>6.8419999999999995E-2</v>
      </c>
      <c r="I110" s="13">
        <v>0.18203</v>
      </c>
      <c r="J110" s="13">
        <v>6.5799999999999999E-3</v>
      </c>
      <c r="K110" s="13">
        <v>1160.3</v>
      </c>
      <c r="L110" s="13">
        <v>71</v>
      </c>
      <c r="M110" s="13">
        <v>1105.5</v>
      </c>
      <c r="N110" s="13">
        <v>23.1</v>
      </c>
      <c r="O110" s="13">
        <v>1078.0999999999999</v>
      </c>
      <c r="P110" s="13">
        <v>35.799999999999997</v>
      </c>
      <c r="Q110" s="14">
        <f t="shared" si="10"/>
        <v>7.0843747306731046</v>
      </c>
      <c r="R110" s="14">
        <f t="shared" si="11"/>
        <v>12.937676966750148</v>
      </c>
      <c r="S110" s="68">
        <f t="shared" si="9"/>
        <v>7.0843747306731046</v>
      </c>
      <c r="T110" s="13">
        <f t="shared" si="12"/>
        <v>1160.3</v>
      </c>
      <c r="U110" s="13">
        <f t="shared" si="13"/>
        <v>71</v>
      </c>
    </row>
    <row r="111" spans="1:21">
      <c r="A111" s="13" t="s">
        <v>127</v>
      </c>
      <c r="B111" s="13"/>
      <c r="C111" s="13"/>
      <c r="D111" s="13">
        <v>1.52</v>
      </c>
      <c r="E111" s="13">
        <v>8.0570000000000003E-2</v>
      </c>
      <c r="F111" s="13">
        <v>2.9399999999999999E-3</v>
      </c>
      <c r="G111" s="13">
        <v>2.0272700000000001</v>
      </c>
      <c r="H111" s="13">
        <v>7.0239999999999997E-2</v>
      </c>
      <c r="I111" s="13">
        <v>0.18254000000000001</v>
      </c>
      <c r="J111" s="13">
        <v>6.6E-3</v>
      </c>
      <c r="K111" s="13">
        <v>1211</v>
      </c>
      <c r="L111" s="13">
        <v>70.2</v>
      </c>
      <c r="M111" s="13">
        <v>1124.7</v>
      </c>
      <c r="N111" s="13">
        <v>23.3</v>
      </c>
      <c r="O111" s="13">
        <v>1080.8</v>
      </c>
      <c r="P111" s="13">
        <v>35.9</v>
      </c>
      <c r="Q111" s="14">
        <f t="shared" si="10"/>
        <v>10.751445086705203</v>
      </c>
      <c r="R111" s="14">
        <f t="shared" si="11"/>
        <v>11.925520979149947</v>
      </c>
      <c r="S111" s="68">
        <f t="shared" si="9"/>
        <v>10.751445086705203</v>
      </c>
      <c r="T111" s="13">
        <f t="shared" si="12"/>
        <v>1211</v>
      </c>
      <c r="U111" s="13">
        <f t="shared" si="13"/>
        <v>70.2</v>
      </c>
    </row>
    <row r="112" spans="1:21">
      <c r="A112" s="13" t="s">
        <v>128</v>
      </c>
      <c r="B112" s="13"/>
      <c r="C112" s="13"/>
      <c r="D112" s="13">
        <v>0.82</v>
      </c>
      <c r="E112" s="13">
        <v>0.10112</v>
      </c>
      <c r="F112" s="13">
        <v>3.5799999999999998E-3</v>
      </c>
      <c r="G112" s="13">
        <v>3.3849300000000002</v>
      </c>
      <c r="H112" s="13">
        <v>0.11308</v>
      </c>
      <c r="I112" s="13">
        <v>0.24285999999999999</v>
      </c>
      <c r="J112" s="13">
        <v>8.7399999999999995E-3</v>
      </c>
      <c r="K112" s="13">
        <v>1644.8</v>
      </c>
      <c r="L112" s="13">
        <v>64.3</v>
      </c>
      <c r="M112" s="13">
        <v>1500.9</v>
      </c>
      <c r="N112" s="13">
        <v>25.9</v>
      </c>
      <c r="O112" s="13">
        <v>1401.5</v>
      </c>
      <c r="P112" s="13">
        <v>45.2</v>
      </c>
      <c r="Q112" s="14">
        <f t="shared" si="10"/>
        <v>14.792071984435795</v>
      </c>
      <c r="R112" s="14">
        <f t="shared" si="11"/>
        <v>8.6365572642590998</v>
      </c>
      <c r="S112" s="68">
        <f t="shared" si="9"/>
        <v>14.792071984435795</v>
      </c>
      <c r="T112" s="13">
        <f t="shared" si="12"/>
        <v>1644.8</v>
      </c>
      <c r="U112" s="13">
        <f t="shared" si="13"/>
        <v>64.3</v>
      </c>
    </row>
    <row r="113" spans="1:21">
      <c r="A113" s="13" t="s">
        <v>129</v>
      </c>
      <c r="B113" s="13"/>
      <c r="C113" s="13"/>
      <c r="D113" s="13">
        <v>3.12</v>
      </c>
      <c r="E113" s="13">
        <v>0.10763</v>
      </c>
      <c r="F113" s="13">
        <v>4.4600000000000004E-3</v>
      </c>
      <c r="G113" s="13">
        <v>2.02346</v>
      </c>
      <c r="H113" s="13">
        <v>7.9280000000000003E-2</v>
      </c>
      <c r="I113" s="13">
        <v>0.13639000000000001</v>
      </c>
      <c r="J113" s="13">
        <v>5.0200000000000002E-3</v>
      </c>
      <c r="K113" s="13">
        <v>1759.7</v>
      </c>
      <c r="L113" s="13">
        <v>73.900000000000006</v>
      </c>
      <c r="M113" s="13">
        <v>1123.4000000000001</v>
      </c>
      <c r="N113" s="13">
        <v>26.3</v>
      </c>
      <c r="O113" s="13">
        <v>824.2</v>
      </c>
      <c r="P113" s="13">
        <v>28.4</v>
      </c>
      <c r="Q113" s="14">
        <f t="shared" si="10"/>
        <v>53.162470875717446</v>
      </c>
      <c r="R113" s="14">
        <f t="shared" si="11"/>
        <v>5.0887002716183929</v>
      </c>
      <c r="S113" s="68" t="str">
        <f t="shared" si="9"/>
        <v>X</v>
      </c>
      <c r="T113" s="13">
        <f t="shared" si="12"/>
        <v>824.2</v>
      </c>
      <c r="U113" s="13">
        <f t="shared" si="13"/>
        <v>28.4</v>
      </c>
    </row>
    <row r="114" spans="1:21">
      <c r="A114" s="13" t="s">
        <v>130</v>
      </c>
      <c r="B114" s="13"/>
      <c r="C114" s="13"/>
      <c r="D114" s="13">
        <v>1.1200000000000001</v>
      </c>
      <c r="E114" s="13">
        <v>7.8119999999999995E-2</v>
      </c>
      <c r="F114" s="13">
        <v>2.8600000000000001E-3</v>
      </c>
      <c r="G114" s="13">
        <v>2.3954499999999999</v>
      </c>
      <c r="H114" s="13">
        <v>8.294E-2</v>
      </c>
      <c r="I114" s="13">
        <v>0.22247</v>
      </c>
      <c r="J114" s="13">
        <v>8.0400000000000003E-3</v>
      </c>
      <c r="K114" s="13">
        <v>1149.9000000000001</v>
      </c>
      <c r="L114" s="13">
        <v>71</v>
      </c>
      <c r="M114" s="13">
        <v>1241.2</v>
      </c>
      <c r="N114" s="13">
        <v>24.5</v>
      </c>
      <c r="O114" s="13">
        <v>1294.9000000000001</v>
      </c>
      <c r="P114" s="13">
        <v>42.3</v>
      </c>
      <c r="Q114" s="14">
        <f t="shared" si="10"/>
        <v>-12.609792155839639</v>
      </c>
      <c r="R114" s="14">
        <f t="shared" si="11"/>
        <v>15.732343195293558</v>
      </c>
      <c r="S114" s="68">
        <f t="shared" si="9"/>
        <v>-12.609792155839639</v>
      </c>
      <c r="T114" s="13">
        <f t="shared" si="12"/>
        <v>1149.9000000000001</v>
      </c>
      <c r="U114" s="13">
        <f t="shared" si="13"/>
        <v>71</v>
      </c>
    </row>
    <row r="115" spans="1:21">
      <c r="A115" s="13" t="s">
        <v>131</v>
      </c>
      <c r="B115" s="13"/>
      <c r="C115" s="13"/>
      <c r="D115" s="13">
        <v>1.71</v>
      </c>
      <c r="E115" s="13">
        <v>6.454E-2</v>
      </c>
      <c r="F115" s="13">
        <v>2.5400000000000002E-3</v>
      </c>
      <c r="G115" s="13">
        <v>0.90454000000000001</v>
      </c>
      <c r="H115" s="13">
        <v>3.39E-2</v>
      </c>
      <c r="I115" s="13">
        <v>0.10169</v>
      </c>
      <c r="J115" s="13">
        <v>3.7000000000000002E-3</v>
      </c>
      <c r="K115" s="13">
        <v>759.4</v>
      </c>
      <c r="L115" s="13">
        <v>80.900000000000006</v>
      </c>
      <c r="M115" s="13">
        <v>654.20000000000005</v>
      </c>
      <c r="N115" s="13">
        <v>17.899999999999999</v>
      </c>
      <c r="O115" s="13">
        <v>624.29999999999995</v>
      </c>
      <c r="P115" s="13">
        <v>21.6</v>
      </c>
      <c r="Q115" s="14">
        <f t="shared" si="10"/>
        <v>17.790360811166718</v>
      </c>
      <c r="R115" s="14">
        <f t="shared" si="11"/>
        <v>18.416447784520063</v>
      </c>
      <c r="S115" s="68">
        <f t="shared" si="9"/>
        <v>17.790360811166718</v>
      </c>
      <c r="T115" s="13">
        <f t="shared" si="12"/>
        <v>624.29999999999995</v>
      </c>
      <c r="U115" s="13">
        <f t="shared" si="13"/>
        <v>21.6</v>
      </c>
    </row>
    <row r="116" spans="1:21">
      <c r="A116" s="13" t="s">
        <v>132</v>
      </c>
      <c r="B116" s="13"/>
      <c r="C116" s="13"/>
      <c r="D116" s="13">
        <v>0.27</v>
      </c>
      <c r="E116" s="13">
        <v>6.3170000000000004E-2</v>
      </c>
      <c r="F116" s="13">
        <v>2.5400000000000002E-3</v>
      </c>
      <c r="G116" s="13">
        <v>1.0420700000000001</v>
      </c>
      <c r="H116" s="13">
        <v>3.9940000000000003E-2</v>
      </c>
      <c r="I116" s="13">
        <v>0.11969</v>
      </c>
      <c r="J116" s="13">
        <v>4.3600000000000002E-3</v>
      </c>
      <c r="K116" s="13">
        <v>714</v>
      </c>
      <c r="L116" s="13">
        <v>83.2</v>
      </c>
      <c r="M116" s="13">
        <v>724.9</v>
      </c>
      <c r="N116" s="13">
        <v>19.7</v>
      </c>
      <c r="O116" s="13">
        <v>728.8</v>
      </c>
      <c r="P116" s="13">
        <v>25.1</v>
      </c>
      <c r="Q116" s="14">
        <f t="shared" si="10"/>
        <v>-2.0728291316526537</v>
      </c>
      <c r="R116" s="14">
        <f t="shared" si="11"/>
        <v>24.805652063678028</v>
      </c>
      <c r="S116" s="68">
        <f t="shared" si="9"/>
        <v>-2.0728291316526537</v>
      </c>
      <c r="T116" s="13">
        <f t="shared" si="12"/>
        <v>728.8</v>
      </c>
      <c r="U116" s="13">
        <f t="shared" si="13"/>
        <v>25.1</v>
      </c>
    </row>
    <row r="117" spans="1:21">
      <c r="A117" s="13" t="s">
        <v>133</v>
      </c>
      <c r="B117" s="13"/>
      <c r="C117" s="13"/>
      <c r="D117" s="13">
        <v>0.65</v>
      </c>
      <c r="E117" s="13">
        <v>9.171E-2</v>
      </c>
      <c r="F117" s="13">
        <v>3.6600000000000001E-3</v>
      </c>
      <c r="G117" s="13">
        <v>3.2404500000000001</v>
      </c>
      <c r="H117" s="13">
        <v>0.12314</v>
      </c>
      <c r="I117" s="13">
        <v>0.25636999999999999</v>
      </c>
      <c r="J117" s="13">
        <v>9.3799999999999994E-3</v>
      </c>
      <c r="K117" s="13">
        <v>1461.4</v>
      </c>
      <c r="L117" s="13">
        <v>74</v>
      </c>
      <c r="M117" s="13">
        <v>1466.9</v>
      </c>
      <c r="N117" s="13">
        <v>29.1</v>
      </c>
      <c r="O117" s="13">
        <v>1471.2</v>
      </c>
      <c r="P117" s="13">
        <v>47.9</v>
      </c>
      <c r="Q117" s="14">
        <f t="shared" si="10"/>
        <v>-0.67058984535377508</v>
      </c>
      <c r="R117" s="14">
        <f t="shared" si="11"/>
        <v>12.120832026466035</v>
      </c>
      <c r="S117" s="68">
        <f t="shared" si="9"/>
        <v>-0.67058984535377508</v>
      </c>
      <c r="T117" s="13">
        <f t="shared" si="12"/>
        <v>1461.4</v>
      </c>
      <c r="U117" s="13">
        <f t="shared" si="13"/>
        <v>74</v>
      </c>
    </row>
    <row r="118" spans="1:21">
      <c r="A118" s="13" t="s">
        <v>134</v>
      </c>
      <c r="B118" s="13"/>
      <c r="C118" s="13"/>
      <c r="D118" s="13">
        <v>1.44</v>
      </c>
      <c r="E118" s="13">
        <v>7.9460000000000003E-2</v>
      </c>
      <c r="F118" s="13">
        <v>3.82E-3</v>
      </c>
      <c r="G118" s="13">
        <v>1.99366</v>
      </c>
      <c r="H118" s="13">
        <v>9.178E-2</v>
      </c>
      <c r="I118" s="13">
        <v>0.18204000000000001</v>
      </c>
      <c r="J118" s="13">
        <v>6.7999999999999996E-3</v>
      </c>
      <c r="K118" s="13">
        <v>1183.5999999999999</v>
      </c>
      <c r="L118" s="13">
        <v>92.2</v>
      </c>
      <c r="M118" s="13">
        <v>1113.4000000000001</v>
      </c>
      <c r="N118" s="13">
        <v>30.7</v>
      </c>
      <c r="O118" s="13">
        <v>1078.0999999999999</v>
      </c>
      <c r="P118" s="13">
        <v>37</v>
      </c>
      <c r="Q118" s="14">
        <f t="shared" si="10"/>
        <v>8.9134842852314993</v>
      </c>
      <c r="R118" s="14">
        <f t="shared" si="11"/>
        <v>15.507116168747562</v>
      </c>
      <c r="S118" s="68">
        <f t="shared" si="9"/>
        <v>8.9134842852314993</v>
      </c>
      <c r="T118" s="13">
        <f t="shared" si="12"/>
        <v>1183.5999999999999</v>
      </c>
      <c r="U118" s="13">
        <f t="shared" si="13"/>
        <v>92.2</v>
      </c>
    </row>
    <row r="119" spans="1:21">
      <c r="A119" s="13" t="s">
        <v>135</v>
      </c>
      <c r="B119" s="13"/>
      <c r="C119" s="13"/>
      <c r="D119" s="13">
        <v>1.08</v>
      </c>
      <c r="E119" s="13">
        <v>9.5390000000000003E-2</v>
      </c>
      <c r="F119" s="13">
        <v>4.3800000000000002E-3</v>
      </c>
      <c r="G119" s="13">
        <v>1.59406</v>
      </c>
      <c r="H119" s="13">
        <v>6.9559999999999997E-2</v>
      </c>
      <c r="I119" s="13">
        <v>0.12125</v>
      </c>
      <c r="J119" s="13">
        <v>4.5199999999999997E-3</v>
      </c>
      <c r="K119" s="13">
        <v>1535.8</v>
      </c>
      <c r="L119" s="13">
        <v>84</v>
      </c>
      <c r="M119" s="13">
        <v>967.9</v>
      </c>
      <c r="N119" s="13">
        <v>26.9</v>
      </c>
      <c r="O119" s="13">
        <v>737.8</v>
      </c>
      <c r="P119" s="13">
        <v>25.9</v>
      </c>
      <c r="Q119" s="14">
        <f t="shared" si="10"/>
        <v>51.959890610756609</v>
      </c>
      <c r="R119" s="14">
        <f t="shared" si="11"/>
        <v>6.2443405960612832</v>
      </c>
      <c r="S119" s="68" t="str">
        <f t="shared" si="9"/>
        <v>X</v>
      </c>
      <c r="T119" s="13">
        <f t="shared" si="12"/>
        <v>737.8</v>
      </c>
      <c r="U119" s="13">
        <f t="shared" si="13"/>
        <v>25.9</v>
      </c>
    </row>
    <row r="120" spans="1:21">
      <c r="A120" s="13" t="s">
        <v>136</v>
      </c>
      <c r="B120" s="13"/>
      <c r="C120" s="13"/>
      <c r="D120" s="13">
        <v>1.6</v>
      </c>
      <c r="E120" s="13">
        <v>0.1037</v>
      </c>
      <c r="F120" s="13">
        <v>1.38E-2</v>
      </c>
      <c r="G120" s="13">
        <v>2.30993</v>
      </c>
      <c r="H120" s="13">
        <v>0.29577999999999999</v>
      </c>
      <c r="I120" s="13">
        <v>0.16163</v>
      </c>
      <c r="J120" s="13">
        <v>8.8199999999999997E-3</v>
      </c>
      <c r="K120" s="13">
        <v>1691.4</v>
      </c>
      <c r="L120" s="13">
        <v>227.2</v>
      </c>
      <c r="M120" s="13">
        <v>1215.3</v>
      </c>
      <c r="N120" s="13">
        <v>86.9</v>
      </c>
      <c r="O120" s="13">
        <v>965.8</v>
      </c>
      <c r="P120" s="13">
        <v>48.8</v>
      </c>
      <c r="Q120" s="14">
        <f t="shared" si="10"/>
        <v>42.899373300224674</v>
      </c>
      <c r="R120" s="14">
        <f t="shared" si="11"/>
        <v>16.389657841386324</v>
      </c>
      <c r="S120" s="68" t="str">
        <f t="shared" si="9"/>
        <v>X</v>
      </c>
      <c r="T120" s="13">
        <f t="shared" si="12"/>
        <v>965.8</v>
      </c>
      <c r="U120" s="13">
        <f t="shared" si="13"/>
        <v>48.8</v>
      </c>
    </row>
    <row r="121" spans="1:21">
      <c r="A121" s="13" t="s">
        <v>137</v>
      </c>
      <c r="B121" s="13"/>
      <c r="C121" s="13"/>
      <c r="D121" s="13">
        <v>1.28</v>
      </c>
      <c r="E121" s="13">
        <v>0.11012</v>
      </c>
      <c r="F121" s="13">
        <v>4.0800000000000003E-3</v>
      </c>
      <c r="G121" s="13">
        <v>5.4771200000000002</v>
      </c>
      <c r="H121" s="13">
        <v>0.19242000000000001</v>
      </c>
      <c r="I121" s="13">
        <v>0.36086000000000001</v>
      </c>
      <c r="J121" s="13">
        <v>1.308E-2</v>
      </c>
      <c r="K121" s="13">
        <v>1801.4</v>
      </c>
      <c r="L121" s="13">
        <v>65.900000000000006</v>
      </c>
      <c r="M121" s="13">
        <v>1897</v>
      </c>
      <c r="N121" s="13">
        <v>29.7</v>
      </c>
      <c r="O121" s="13">
        <v>1986.2</v>
      </c>
      <c r="P121" s="13">
        <v>61.7</v>
      </c>
      <c r="Q121" s="14">
        <f t="shared" si="10"/>
        <v>-10.258687687354273</v>
      </c>
      <c r="R121" s="14">
        <f t="shared" si="11"/>
        <v>10.583189951467192</v>
      </c>
      <c r="S121" s="68">
        <f t="shared" si="9"/>
        <v>-10.258687687354273</v>
      </c>
      <c r="T121" s="13">
        <f t="shared" si="12"/>
        <v>1801.4</v>
      </c>
      <c r="U121" s="13">
        <f t="shared" si="13"/>
        <v>65.900000000000006</v>
      </c>
    </row>
    <row r="122" spans="1:21">
      <c r="A122" s="13" t="s">
        <v>138</v>
      </c>
      <c r="B122" s="13"/>
      <c r="C122" s="13"/>
      <c r="D122" s="13">
        <v>0.92</v>
      </c>
      <c r="E122" s="13">
        <v>0.11509999999999999</v>
      </c>
      <c r="F122" s="13">
        <v>5.4999999999999997E-3</v>
      </c>
      <c r="G122" s="13">
        <v>2.1677499999999998</v>
      </c>
      <c r="H122" s="13">
        <v>9.8460000000000006E-2</v>
      </c>
      <c r="I122" s="13">
        <v>0.13664999999999999</v>
      </c>
      <c r="J122" s="13">
        <v>5.1599999999999997E-3</v>
      </c>
      <c r="K122" s="13">
        <v>1881.5</v>
      </c>
      <c r="L122" s="13">
        <v>83.7</v>
      </c>
      <c r="M122" s="13">
        <v>1170.8</v>
      </c>
      <c r="N122" s="13">
        <v>31.1</v>
      </c>
      <c r="O122" s="13">
        <v>825.7</v>
      </c>
      <c r="P122" s="13">
        <v>29.2</v>
      </c>
      <c r="Q122" s="14">
        <f t="shared" si="10"/>
        <v>56.114802019665163</v>
      </c>
      <c r="R122" s="14">
        <f t="shared" si="11"/>
        <v>4.9879481705584174</v>
      </c>
      <c r="S122" s="68" t="str">
        <f t="shared" si="9"/>
        <v>X</v>
      </c>
      <c r="T122" s="13">
        <f t="shared" si="12"/>
        <v>825.7</v>
      </c>
      <c r="U122" s="13">
        <f t="shared" si="13"/>
        <v>29.2</v>
      </c>
    </row>
    <row r="123" spans="1:21">
      <c r="A123" s="13" t="s">
        <v>139</v>
      </c>
      <c r="B123" s="13"/>
      <c r="C123" s="13"/>
      <c r="D123" s="13">
        <v>1.83</v>
      </c>
      <c r="E123" s="13">
        <v>9.5449999999999993E-2</v>
      </c>
      <c r="F123" s="13">
        <v>4.8199999999999996E-3</v>
      </c>
      <c r="G123" s="13">
        <v>1.85791</v>
      </c>
      <c r="H123" s="13">
        <v>8.9539999999999995E-2</v>
      </c>
      <c r="I123" s="13">
        <v>0.14122000000000001</v>
      </c>
      <c r="J123" s="13">
        <v>5.3600000000000002E-3</v>
      </c>
      <c r="K123" s="13">
        <v>1537</v>
      </c>
      <c r="L123" s="13">
        <v>92.1</v>
      </c>
      <c r="M123" s="13">
        <v>1066.2</v>
      </c>
      <c r="N123" s="13">
        <v>31.3</v>
      </c>
      <c r="O123" s="13">
        <v>851.6</v>
      </c>
      <c r="P123" s="13">
        <v>30.2</v>
      </c>
      <c r="Q123" s="14">
        <f t="shared" si="10"/>
        <v>44.593363695510732</v>
      </c>
      <c r="R123" s="14">
        <f t="shared" si="11"/>
        <v>7.7158489523520402</v>
      </c>
      <c r="S123" s="68" t="str">
        <f t="shared" si="9"/>
        <v>X</v>
      </c>
      <c r="T123" s="13">
        <f t="shared" si="12"/>
        <v>851.6</v>
      </c>
      <c r="U123" s="13">
        <f t="shared" si="13"/>
        <v>30.2</v>
      </c>
    </row>
    <row r="124" spans="1:21">
      <c r="A124" s="13" t="s">
        <v>140</v>
      </c>
      <c r="B124" s="13"/>
      <c r="C124" s="13"/>
      <c r="D124" s="13">
        <v>2.91</v>
      </c>
      <c r="E124" s="13">
        <v>0.10264</v>
      </c>
      <c r="F124" s="13">
        <v>3.8E-3</v>
      </c>
      <c r="G124" s="13">
        <v>1.99509</v>
      </c>
      <c r="H124" s="13">
        <v>7.016E-2</v>
      </c>
      <c r="I124" s="13">
        <v>0.14104</v>
      </c>
      <c r="J124" s="13">
        <v>5.1000000000000004E-3</v>
      </c>
      <c r="K124" s="13">
        <v>1672.4</v>
      </c>
      <c r="L124" s="13">
        <v>66.900000000000006</v>
      </c>
      <c r="M124" s="13">
        <v>1113.8</v>
      </c>
      <c r="N124" s="13">
        <v>23.5</v>
      </c>
      <c r="O124" s="13">
        <v>850.5</v>
      </c>
      <c r="P124" s="13">
        <v>28.7</v>
      </c>
      <c r="Q124" s="14">
        <f t="shared" si="10"/>
        <v>49.144941401578571</v>
      </c>
      <c r="R124" s="14">
        <f t="shared" si="11"/>
        <v>5.3229546987874743</v>
      </c>
      <c r="S124" s="68" t="str">
        <f t="shared" si="9"/>
        <v>X</v>
      </c>
      <c r="T124" s="13">
        <f t="shared" si="12"/>
        <v>850.5</v>
      </c>
      <c r="U124" s="13">
        <f t="shared" si="13"/>
        <v>28.7</v>
      </c>
    </row>
    <row r="125" spans="1:21">
      <c r="A125" s="13" t="s">
        <v>141</v>
      </c>
      <c r="B125" s="13"/>
      <c r="C125" s="13"/>
      <c r="D125" s="13">
        <v>1.99</v>
      </c>
      <c r="E125" s="13">
        <v>9.647E-2</v>
      </c>
      <c r="F125" s="13">
        <v>3.96E-3</v>
      </c>
      <c r="G125" s="13">
        <v>3.8363200000000002</v>
      </c>
      <c r="H125" s="13">
        <v>0.15015999999999999</v>
      </c>
      <c r="I125" s="13">
        <v>0.28853000000000001</v>
      </c>
      <c r="J125" s="13">
        <v>1.06E-2</v>
      </c>
      <c r="K125" s="13">
        <v>1556.9</v>
      </c>
      <c r="L125" s="13">
        <v>75.099999999999994</v>
      </c>
      <c r="M125" s="13">
        <v>1600.4</v>
      </c>
      <c r="N125" s="13">
        <v>31</v>
      </c>
      <c r="O125" s="13">
        <v>1634.2</v>
      </c>
      <c r="P125" s="13">
        <v>52.8</v>
      </c>
      <c r="Q125" s="14">
        <f t="shared" si="10"/>
        <v>-4.9649945404329099</v>
      </c>
      <c r="R125" s="14">
        <f t="shared" si="11"/>
        <v>12.188046246106794</v>
      </c>
      <c r="S125" s="68">
        <f t="shared" si="9"/>
        <v>-4.9649945404329099</v>
      </c>
      <c r="T125" s="13">
        <f t="shared" si="12"/>
        <v>1556.9</v>
      </c>
      <c r="U125" s="13">
        <f t="shared" si="13"/>
        <v>75.099999999999994</v>
      </c>
    </row>
    <row r="126" spans="1:21">
      <c r="A126" s="13" t="s">
        <v>142</v>
      </c>
      <c r="B126" s="13"/>
      <c r="C126" s="13"/>
      <c r="D126" s="13">
        <v>1.49</v>
      </c>
      <c r="E126" s="13">
        <v>9.0789999999999996E-2</v>
      </c>
      <c r="F126" s="13">
        <v>4.4000000000000003E-3</v>
      </c>
      <c r="G126" s="13">
        <v>2.91553</v>
      </c>
      <c r="H126" s="13">
        <v>0.13489999999999999</v>
      </c>
      <c r="I126" s="13">
        <v>0.23300000000000001</v>
      </c>
      <c r="J126" s="13">
        <v>8.7799999999999996E-3</v>
      </c>
      <c r="K126" s="13">
        <v>1442.2</v>
      </c>
      <c r="L126" s="13">
        <v>89.6</v>
      </c>
      <c r="M126" s="13">
        <v>1385.9</v>
      </c>
      <c r="N126" s="13">
        <v>34.4</v>
      </c>
      <c r="O126" s="13">
        <v>1350.2</v>
      </c>
      <c r="P126" s="13">
        <v>45.7</v>
      </c>
      <c r="Q126" s="14">
        <f t="shared" si="10"/>
        <v>6.379142976008878</v>
      </c>
      <c r="R126" s="14">
        <f t="shared" si="11"/>
        <v>13.247150129405219</v>
      </c>
      <c r="S126" s="68">
        <f t="shared" si="9"/>
        <v>6.379142976008878</v>
      </c>
      <c r="T126" s="13">
        <f t="shared" si="12"/>
        <v>1442.2</v>
      </c>
      <c r="U126" s="13">
        <f t="shared" si="13"/>
        <v>89.6</v>
      </c>
    </row>
    <row r="127" spans="1:21">
      <c r="A127" s="13" t="s">
        <v>143</v>
      </c>
      <c r="B127" s="13"/>
      <c r="C127" s="13"/>
      <c r="D127" s="13">
        <v>0.78</v>
      </c>
      <c r="E127" s="13">
        <v>6.5170000000000006E-2</v>
      </c>
      <c r="F127" s="13">
        <v>3.5799999999999998E-3</v>
      </c>
      <c r="G127" s="13">
        <v>1.06962</v>
      </c>
      <c r="H127" s="13">
        <v>5.6520000000000001E-2</v>
      </c>
      <c r="I127" s="13">
        <v>0.11909</v>
      </c>
      <c r="J127" s="13">
        <v>4.4999999999999997E-3</v>
      </c>
      <c r="K127" s="13">
        <v>779.8</v>
      </c>
      <c r="L127" s="13">
        <v>111.4</v>
      </c>
      <c r="M127" s="13">
        <v>738.6</v>
      </c>
      <c r="N127" s="13">
        <v>27.4</v>
      </c>
      <c r="O127" s="13">
        <v>725.3</v>
      </c>
      <c r="P127" s="13">
        <v>25.9</v>
      </c>
      <c r="Q127" s="14">
        <f t="shared" si="10"/>
        <v>6.9889715311618357</v>
      </c>
      <c r="R127" s="14">
        <f t="shared" si="11"/>
        <v>27.39222747839753</v>
      </c>
      <c r="S127" s="68">
        <f t="shared" si="9"/>
        <v>6.9889715311618357</v>
      </c>
      <c r="T127" s="13">
        <f t="shared" si="12"/>
        <v>725.3</v>
      </c>
      <c r="U127" s="13">
        <f t="shared" si="13"/>
        <v>25.9</v>
      </c>
    </row>
    <row r="128" spans="1:21">
      <c r="A128" s="13" t="s">
        <v>144</v>
      </c>
      <c r="B128" s="13"/>
      <c r="C128" s="13"/>
      <c r="D128" s="13">
        <v>0.97</v>
      </c>
      <c r="E128" s="13">
        <v>0.18106</v>
      </c>
      <c r="F128" s="13">
        <v>6.8999999999999999E-3</v>
      </c>
      <c r="G128" s="13">
        <v>13.270899999999999</v>
      </c>
      <c r="H128" s="13">
        <v>0.48096</v>
      </c>
      <c r="I128" s="13">
        <v>0.53181</v>
      </c>
      <c r="J128" s="13">
        <v>1.9460000000000002E-2</v>
      </c>
      <c r="K128" s="13">
        <v>2662.6</v>
      </c>
      <c r="L128" s="13">
        <v>61.8</v>
      </c>
      <c r="M128" s="13">
        <v>2699.1</v>
      </c>
      <c r="N128" s="13">
        <v>33.700000000000003</v>
      </c>
      <c r="O128" s="13">
        <v>2749.1</v>
      </c>
      <c r="P128" s="13">
        <v>81.400000000000006</v>
      </c>
      <c r="Q128" s="14">
        <f t="shared" si="10"/>
        <v>-3.2487042740178884</v>
      </c>
      <c r="R128" s="14">
        <f t="shared" si="11"/>
        <v>7.7689590104034716</v>
      </c>
      <c r="S128" s="68">
        <f t="shared" si="9"/>
        <v>-3.2487042740178884</v>
      </c>
      <c r="T128" s="13">
        <f t="shared" si="12"/>
        <v>2662.6</v>
      </c>
      <c r="U128" s="13">
        <f t="shared" si="13"/>
        <v>61.8</v>
      </c>
    </row>
    <row r="129" spans="1:21">
      <c r="A129" s="13" t="s">
        <v>145</v>
      </c>
      <c r="B129" s="13"/>
      <c r="C129" s="13"/>
      <c r="D129" s="13">
        <v>1.43</v>
      </c>
      <c r="E129" s="13">
        <v>7.1059999999999998E-2</v>
      </c>
      <c r="F129" s="13">
        <v>2.8600000000000001E-3</v>
      </c>
      <c r="G129" s="13">
        <v>1.5696000000000001</v>
      </c>
      <c r="H129" s="13">
        <v>6.0139999999999999E-2</v>
      </c>
      <c r="I129" s="13">
        <v>0.16026000000000001</v>
      </c>
      <c r="J129" s="13">
        <v>5.8399999999999997E-3</v>
      </c>
      <c r="K129" s="13">
        <v>959.1</v>
      </c>
      <c r="L129" s="13">
        <v>80.099999999999994</v>
      </c>
      <c r="M129" s="13">
        <v>958.3</v>
      </c>
      <c r="N129" s="13">
        <v>23.5</v>
      </c>
      <c r="O129" s="13">
        <v>958.2</v>
      </c>
      <c r="P129" s="13">
        <v>32.4</v>
      </c>
      <c r="Q129" s="14">
        <f t="shared" si="10"/>
        <v>9.3837973099775152E-2</v>
      </c>
      <c r="R129" s="14">
        <f t="shared" si="11"/>
        <v>18.003339018130315</v>
      </c>
      <c r="S129" s="68">
        <f t="shared" si="9"/>
        <v>9.3837973099775152E-2</v>
      </c>
      <c r="T129" s="13">
        <f t="shared" si="12"/>
        <v>958.2</v>
      </c>
      <c r="U129" s="13">
        <f t="shared" si="13"/>
        <v>32.4</v>
      </c>
    </row>
    <row r="130" spans="1:21">
      <c r="A130" s="13" t="s">
        <v>146</v>
      </c>
      <c r="B130" s="13"/>
      <c r="C130" s="13"/>
      <c r="D130" s="13">
        <v>1.26</v>
      </c>
      <c r="E130" s="13">
        <v>9.5519999999999994E-2</v>
      </c>
      <c r="F130" s="13">
        <v>3.62E-3</v>
      </c>
      <c r="G130" s="13">
        <v>3.85731</v>
      </c>
      <c r="H130" s="13">
        <v>0.13894000000000001</v>
      </c>
      <c r="I130" s="13">
        <v>0.29298999999999997</v>
      </c>
      <c r="J130" s="13">
        <v>1.064E-2</v>
      </c>
      <c r="K130" s="13">
        <v>1538.3</v>
      </c>
      <c r="L130" s="13">
        <v>69.7</v>
      </c>
      <c r="M130" s="13">
        <v>1604.8</v>
      </c>
      <c r="N130" s="13">
        <v>28.6</v>
      </c>
      <c r="O130" s="13">
        <v>1656.5</v>
      </c>
      <c r="P130" s="13">
        <v>52.8</v>
      </c>
      <c r="Q130" s="14">
        <f t="shared" si="10"/>
        <v>-7.6838067997139659</v>
      </c>
      <c r="R130" s="14">
        <f t="shared" si="11"/>
        <v>11.930964737948131</v>
      </c>
      <c r="S130" s="68">
        <f t="shared" si="9"/>
        <v>-7.6838067997139659</v>
      </c>
      <c r="T130" s="13">
        <f t="shared" si="12"/>
        <v>1538.3</v>
      </c>
      <c r="U130" s="13">
        <f t="shared" si="13"/>
        <v>69.7</v>
      </c>
    </row>
    <row r="131" spans="1:21">
      <c r="A131" s="13" t="s">
        <v>147</v>
      </c>
      <c r="B131" s="13"/>
      <c r="C131" s="13"/>
      <c r="D131" s="13">
        <v>1.1299999999999999</v>
      </c>
      <c r="E131" s="13">
        <v>7.3779999999999998E-2</v>
      </c>
      <c r="F131" s="13">
        <v>2.8800000000000002E-3</v>
      </c>
      <c r="G131" s="13">
        <v>1.78122</v>
      </c>
      <c r="H131" s="13">
        <v>6.6320000000000004E-2</v>
      </c>
      <c r="I131" s="13">
        <v>0.17516999999999999</v>
      </c>
      <c r="J131" s="13">
        <v>6.3800000000000003E-3</v>
      </c>
      <c r="K131" s="13">
        <v>1035.5</v>
      </c>
      <c r="L131" s="13">
        <v>76.900000000000006</v>
      </c>
      <c r="M131" s="13">
        <v>1038.5999999999999</v>
      </c>
      <c r="N131" s="13">
        <v>23.9</v>
      </c>
      <c r="O131" s="13">
        <v>1040.5</v>
      </c>
      <c r="P131" s="13">
        <v>34.9</v>
      </c>
      <c r="Q131" s="14">
        <f t="shared" si="10"/>
        <v>-0.48285852245291139</v>
      </c>
      <c r="R131" s="14">
        <f t="shared" si="11"/>
        <v>16.376085808406344</v>
      </c>
      <c r="S131" s="68">
        <f t="shared" si="9"/>
        <v>-0.48285852245291139</v>
      </c>
      <c r="T131" s="13">
        <f t="shared" si="12"/>
        <v>1035.5</v>
      </c>
      <c r="U131" s="13">
        <f t="shared" si="13"/>
        <v>76.900000000000006</v>
      </c>
    </row>
    <row r="132" spans="1:21">
      <c r="A132" s="13" t="s">
        <v>148</v>
      </c>
      <c r="B132" s="13"/>
      <c r="C132" s="13"/>
      <c r="D132" s="13">
        <v>0.59</v>
      </c>
      <c r="E132" s="13">
        <v>8.1500000000000003E-2</v>
      </c>
      <c r="F132" s="13">
        <v>3.0999999999999999E-3</v>
      </c>
      <c r="G132" s="13">
        <v>2.0561799999999999</v>
      </c>
      <c r="H132" s="13">
        <v>7.4440000000000006E-2</v>
      </c>
      <c r="I132" s="13">
        <v>0.18304999999999999</v>
      </c>
      <c r="J132" s="13">
        <v>6.6400000000000001E-3</v>
      </c>
      <c r="K132" s="13">
        <v>1233.5</v>
      </c>
      <c r="L132" s="13">
        <v>72.900000000000006</v>
      </c>
      <c r="M132" s="13">
        <v>1134.4000000000001</v>
      </c>
      <c r="N132" s="13">
        <v>24.4</v>
      </c>
      <c r="O132" s="13">
        <v>1083.5999999999999</v>
      </c>
      <c r="P132" s="13">
        <v>36.1</v>
      </c>
      <c r="Q132" s="14">
        <f t="shared" si="10"/>
        <v>12.152411836238352</v>
      </c>
      <c r="R132" s="14">
        <f t="shared" si="11"/>
        <v>11.919730202801086</v>
      </c>
      <c r="S132" s="68">
        <f t="shared" ref="S132:S195" si="14">IF(OR(Q132-R132&gt;10,Q132+R132&lt;-5),"X",Q132)</f>
        <v>12.152411836238352</v>
      </c>
      <c r="T132" s="13">
        <f t="shared" si="12"/>
        <v>1233.5</v>
      </c>
      <c r="U132" s="13">
        <f t="shared" si="13"/>
        <v>72.900000000000006</v>
      </c>
    </row>
    <row r="133" spans="1:21">
      <c r="A133" s="13" t="s">
        <v>149</v>
      </c>
      <c r="B133" s="13"/>
      <c r="C133" s="13"/>
      <c r="D133" s="13">
        <v>2.0699999999999998</v>
      </c>
      <c r="E133" s="13">
        <v>0.18196000000000001</v>
      </c>
      <c r="F133" s="13">
        <v>6.8199999999999997E-3</v>
      </c>
      <c r="G133" s="13">
        <v>13.0061</v>
      </c>
      <c r="H133" s="13">
        <v>0.46356000000000003</v>
      </c>
      <c r="I133" s="13">
        <v>0.51858000000000004</v>
      </c>
      <c r="J133" s="13">
        <v>1.8800000000000001E-2</v>
      </c>
      <c r="K133" s="13">
        <v>2670.8</v>
      </c>
      <c r="L133" s="13">
        <v>60.7</v>
      </c>
      <c r="M133" s="13">
        <v>2680.1</v>
      </c>
      <c r="N133" s="13">
        <v>33.1</v>
      </c>
      <c r="O133" s="13">
        <v>2693.2</v>
      </c>
      <c r="P133" s="13">
        <v>79.3</v>
      </c>
      <c r="Q133" s="14">
        <f t="shared" si="10"/>
        <v>-0.8387000149767676</v>
      </c>
      <c r="R133" s="14">
        <f t="shared" si="11"/>
        <v>7.501502232899246</v>
      </c>
      <c r="S133" s="68">
        <f t="shared" si="14"/>
        <v>-0.8387000149767676</v>
      </c>
      <c r="T133" s="13">
        <f t="shared" si="12"/>
        <v>2670.8</v>
      </c>
      <c r="U133" s="13">
        <f t="shared" si="13"/>
        <v>60.7</v>
      </c>
    </row>
    <row r="134" spans="1:21">
      <c r="A134" s="13" t="s">
        <v>150</v>
      </c>
      <c r="B134" s="13"/>
      <c r="C134" s="13"/>
      <c r="D134" s="13">
        <v>1.51</v>
      </c>
      <c r="E134" s="13">
        <v>0.10524</v>
      </c>
      <c r="F134" s="13">
        <v>8.9999999999999993E-3</v>
      </c>
      <c r="G134" s="13">
        <v>2.9819399999999998</v>
      </c>
      <c r="H134" s="13">
        <v>0.24440000000000001</v>
      </c>
      <c r="I134" s="13">
        <v>0.20558000000000001</v>
      </c>
      <c r="J134" s="13">
        <v>9.2399999999999999E-3</v>
      </c>
      <c r="K134" s="13">
        <v>1718.5</v>
      </c>
      <c r="L134" s="13">
        <v>149.4</v>
      </c>
      <c r="M134" s="13">
        <v>1403</v>
      </c>
      <c r="N134" s="13">
        <v>60.5</v>
      </c>
      <c r="O134" s="13">
        <v>1205.2</v>
      </c>
      <c r="P134" s="13">
        <v>49.2</v>
      </c>
      <c r="Q134" s="14">
        <f t="shared" si="10"/>
        <v>29.869071864998542</v>
      </c>
      <c r="R134" s="14">
        <f t="shared" si="11"/>
        <v>13.471304331126607</v>
      </c>
      <c r="S134" s="68" t="str">
        <f t="shared" si="14"/>
        <v>X</v>
      </c>
      <c r="T134" s="13">
        <f t="shared" si="12"/>
        <v>1718.5</v>
      </c>
      <c r="U134" s="13">
        <f t="shared" si="13"/>
        <v>149.4</v>
      </c>
    </row>
    <row r="135" spans="1:21">
      <c r="A135" s="13" t="s">
        <v>151</v>
      </c>
      <c r="B135" s="13"/>
      <c r="C135" s="13"/>
      <c r="D135" s="13">
        <v>0.68</v>
      </c>
      <c r="E135" s="13">
        <v>8.5019999999999998E-2</v>
      </c>
      <c r="F135" s="13">
        <v>3.32E-3</v>
      </c>
      <c r="G135" s="13">
        <v>1.30522</v>
      </c>
      <c r="H135" s="13">
        <v>4.8520000000000001E-2</v>
      </c>
      <c r="I135" s="13">
        <v>0.11138000000000001</v>
      </c>
      <c r="J135" s="13">
        <v>4.0600000000000002E-3</v>
      </c>
      <c r="K135" s="13">
        <v>1316</v>
      </c>
      <c r="L135" s="13">
        <v>73.900000000000006</v>
      </c>
      <c r="M135" s="13">
        <v>848</v>
      </c>
      <c r="N135" s="13">
        <v>21.1</v>
      </c>
      <c r="O135" s="13">
        <v>680.8</v>
      </c>
      <c r="P135" s="13">
        <v>23.5</v>
      </c>
      <c r="Q135" s="14">
        <f t="shared" si="10"/>
        <v>48.267477203647424</v>
      </c>
      <c r="R135" s="14">
        <f t="shared" si="11"/>
        <v>6.8199813548572044</v>
      </c>
      <c r="S135" s="68" t="str">
        <f t="shared" si="14"/>
        <v>X</v>
      </c>
      <c r="T135" s="13">
        <f t="shared" si="12"/>
        <v>680.8</v>
      </c>
      <c r="U135" s="13">
        <f t="shared" si="13"/>
        <v>23.5</v>
      </c>
    </row>
    <row r="136" spans="1:21">
      <c r="A136" s="13" t="s">
        <v>152</v>
      </c>
      <c r="B136" s="13"/>
      <c r="C136" s="13"/>
      <c r="D136" s="13">
        <v>1.35</v>
      </c>
      <c r="E136" s="13">
        <v>7.6270000000000004E-2</v>
      </c>
      <c r="F136" s="13">
        <v>4.4000000000000003E-3</v>
      </c>
      <c r="G136" s="13">
        <v>1.66272</v>
      </c>
      <c r="H136" s="13">
        <v>9.2299999999999993E-2</v>
      </c>
      <c r="I136" s="13">
        <v>0.15816</v>
      </c>
      <c r="J136" s="13">
        <v>6.0800000000000003E-3</v>
      </c>
      <c r="K136" s="13">
        <v>1102.2</v>
      </c>
      <c r="L136" s="13">
        <v>111.3</v>
      </c>
      <c r="M136" s="13">
        <v>994.4</v>
      </c>
      <c r="N136" s="13">
        <v>34.6</v>
      </c>
      <c r="O136" s="13">
        <v>946.5</v>
      </c>
      <c r="P136" s="13">
        <v>33.799999999999997</v>
      </c>
      <c r="Q136" s="14">
        <f t="shared" si="10"/>
        <v>14.126292868807845</v>
      </c>
      <c r="R136" s="14">
        <f t="shared" si="11"/>
        <v>18.395561210974918</v>
      </c>
      <c r="S136" s="68">
        <f t="shared" si="14"/>
        <v>14.126292868807845</v>
      </c>
      <c r="T136" s="13">
        <f t="shared" si="12"/>
        <v>946.5</v>
      </c>
      <c r="U136" s="13">
        <f t="shared" si="13"/>
        <v>33.799999999999997</v>
      </c>
    </row>
    <row r="137" spans="1:21">
      <c r="A137" s="13" t="s">
        <v>153</v>
      </c>
      <c r="B137" s="13"/>
      <c r="C137" s="13"/>
      <c r="D137" s="13">
        <v>1.1200000000000001</v>
      </c>
      <c r="E137" s="13">
        <v>0.13705999999999999</v>
      </c>
      <c r="F137" s="13">
        <v>5.4999999999999997E-3</v>
      </c>
      <c r="G137" s="13">
        <v>2.4043600000000001</v>
      </c>
      <c r="H137" s="13">
        <v>9.1679999999999998E-2</v>
      </c>
      <c r="I137" s="13">
        <v>0.12726999999999999</v>
      </c>
      <c r="J137" s="13">
        <v>4.6600000000000001E-3</v>
      </c>
      <c r="K137" s="13">
        <v>2190.4</v>
      </c>
      <c r="L137" s="13">
        <v>68.2</v>
      </c>
      <c r="M137" s="13">
        <v>1243.9000000000001</v>
      </c>
      <c r="N137" s="13">
        <v>27</v>
      </c>
      <c r="O137" s="13">
        <v>772.3</v>
      </c>
      <c r="P137" s="13">
        <v>26.6</v>
      </c>
      <c r="Q137" s="14">
        <f t="shared" si="10"/>
        <v>64.741599707815922</v>
      </c>
      <c r="R137" s="14">
        <f t="shared" si="11"/>
        <v>3.2740860440279187</v>
      </c>
      <c r="S137" s="68" t="str">
        <f t="shared" si="14"/>
        <v>X</v>
      </c>
      <c r="T137" s="13">
        <f t="shared" si="12"/>
        <v>772.3</v>
      </c>
      <c r="U137" s="13">
        <f t="shared" si="13"/>
        <v>26.6</v>
      </c>
    </row>
    <row r="138" spans="1:21">
      <c r="A138" s="13" t="s">
        <v>154</v>
      </c>
      <c r="B138" s="13"/>
      <c r="C138" s="13"/>
      <c r="D138" s="13">
        <v>3.89</v>
      </c>
      <c r="E138" s="13">
        <v>8.004E-2</v>
      </c>
      <c r="F138" s="13">
        <v>3.4399999999999999E-3</v>
      </c>
      <c r="G138" s="13">
        <v>2.0673599999999999</v>
      </c>
      <c r="H138" s="13">
        <v>8.4779999999999994E-2</v>
      </c>
      <c r="I138" s="13">
        <v>0.18739</v>
      </c>
      <c r="J138" s="13">
        <v>6.8999999999999999E-3</v>
      </c>
      <c r="K138" s="13">
        <v>1198</v>
      </c>
      <c r="L138" s="13">
        <v>82.5</v>
      </c>
      <c r="M138" s="13">
        <v>1138.0999999999999</v>
      </c>
      <c r="N138" s="13">
        <v>27.7</v>
      </c>
      <c r="O138" s="13">
        <v>1107.2</v>
      </c>
      <c r="P138" s="13">
        <v>37.4</v>
      </c>
      <c r="Q138" s="14">
        <f t="shared" si="10"/>
        <v>7.5792988313856391</v>
      </c>
      <c r="R138" s="14">
        <f t="shared" si="11"/>
        <v>14.177915600479487</v>
      </c>
      <c r="S138" s="68">
        <f t="shared" si="14"/>
        <v>7.5792988313856391</v>
      </c>
      <c r="T138" s="13">
        <f t="shared" si="12"/>
        <v>1198</v>
      </c>
      <c r="U138" s="13">
        <f t="shared" si="13"/>
        <v>82.5</v>
      </c>
    </row>
    <row r="139" spans="1:21">
      <c r="A139" s="13" t="s">
        <v>155</v>
      </c>
      <c r="B139" s="13"/>
      <c r="C139" s="13"/>
      <c r="D139" s="13">
        <v>2.6</v>
      </c>
      <c r="E139" s="13">
        <v>6.8279999999999993E-2</v>
      </c>
      <c r="F139" s="13">
        <v>2.98E-3</v>
      </c>
      <c r="G139" s="13">
        <v>0.96704000000000001</v>
      </c>
      <c r="H139" s="13">
        <v>4.0500000000000001E-2</v>
      </c>
      <c r="I139" s="13">
        <v>0.10274999999999999</v>
      </c>
      <c r="J139" s="13">
        <v>3.7799999999999999E-3</v>
      </c>
      <c r="K139" s="13">
        <v>877.1</v>
      </c>
      <c r="L139" s="13">
        <v>87.8</v>
      </c>
      <c r="M139" s="13">
        <v>686.9</v>
      </c>
      <c r="N139" s="13">
        <v>20.7</v>
      </c>
      <c r="O139" s="13">
        <v>630.5</v>
      </c>
      <c r="P139" s="13">
        <v>22.1</v>
      </c>
      <c r="Q139" s="14">
        <f t="shared" si="10"/>
        <v>28.11538023030441</v>
      </c>
      <c r="R139" s="14">
        <f t="shared" si="11"/>
        <v>15.248450213573095</v>
      </c>
      <c r="S139" s="68" t="str">
        <f t="shared" si="14"/>
        <v>X</v>
      </c>
      <c r="T139" s="13">
        <f t="shared" si="12"/>
        <v>630.5</v>
      </c>
      <c r="U139" s="13">
        <f t="shared" si="13"/>
        <v>22.1</v>
      </c>
    </row>
    <row r="140" spans="1:21">
      <c r="A140" s="13" t="s">
        <v>156</v>
      </c>
      <c r="B140" s="13"/>
      <c r="C140" s="13"/>
      <c r="D140" s="13">
        <v>1.5</v>
      </c>
      <c r="E140" s="13">
        <v>0.16965</v>
      </c>
      <c r="F140" s="13">
        <v>6.5599999999999999E-3</v>
      </c>
      <c r="G140" s="13">
        <v>12.465199999999999</v>
      </c>
      <c r="H140" s="13">
        <v>0.45922000000000002</v>
      </c>
      <c r="I140" s="13">
        <v>0.53303</v>
      </c>
      <c r="J140" s="13">
        <v>1.9439999999999999E-2</v>
      </c>
      <c r="K140" s="13">
        <v>2554.1999999999998</v>
      </c>
      <c r="L140" s="13">
        <v>63.3</v>
      </c>
      <c r="M140" s="13">
        <v>2640.1</v>
      </c>
      <c r="N140" s="13">
        <v>34.1</v>
      </c>
      <c r="O140" s="13">
        <v>2754.2</v>
      </c>
      <c r="P140" s="13">
        <v>81.2</v>
      </c>
      <c r="Q140" s="14">
        <f t="shared" si="10"/>
        <v>-7.8302403883799165</v>
      </c>
      <c r="R140" s="14">
        <f t="shared" si="11"/>
        <v>8.3061083157558322</v>
      </c>
      <c r="S140" s="68">
        <f t="shared" si="14"/>
        <v>-7.8302403883799165</v>
      </c>
      <c r="T140" s="13">
        <f t="shared" si="12"/>
        <v>2554.1999999999998</v>
      </c>
      <c r="U140" s="13">
        <f t="shared" si="13"/>
        <v>63.3</v>
      </c>
    </row>
    <row r="141" spans="1:21">
      <c r="A141" s="13" t="s">
        <v>157</v>
      </c>
      <c r="B141" s="13"/>
      <c r="C141" s="13"/>
      <c r="D141" s="13">
        <v>1.33</v>
      </c>
      <c r="E141" s="13">
        <v>7.5020000000000003E-2</v>
      </c>
      <c r="F141" s="13">
        <v>3.2200000000000002E-3</v>
      </c>
      <c r="G141" s="13">
        <v>1.78939</v>
      </c>
      <c r="H141" s="13">
        <v>7.3660000000000003E-2</v>
      </c>
      <c r="I141" s="13">
        <v>0.17304</v>
      </c>
      <c r="J141" s="13">
        <v>6.3600000000000002E-3</v>
      </c>
      <c r="K141" s="13">
        <v>1069</v>
      </c>
      <c r="L141" s="13">
        <v>83.9</v>
      </c>
      <c r="M141" s="13">
        <v>1041.5999999999999</v>
      </c>
      <c r="N141" s="13">
        <v>26.5</v>
      </c>
      <c r="O141" s="13">
        <v>1028.8</v>
      </c>
      <c r="P141" s="13">
        <v>34.9</v>
      </c>
      <c r="Q141" s="14">
        <f t="shared" si="10"/>
        <v>3.760523854069231</v>
      </c>
      <c r="R141" s="14">
        <f t="shared" si="11"/>
        <v>16.457342167357581</v>
      </c>
      <c r="S141" s="68">
        <f t="shared" si="14"/>
        <v>3.760523854069231</v>
      </c>
      <c r="T141" s="13">
        <f t="shared" si="12"/>
        <v>1069</v>
      </c>
      <c r="U141" s="13">
        <f t="shared" si="13"/>
        <v>83.9</v>
      </c>
    </row>
    <row r="142" spans="1:21">
      <c r="A142" s="13" t="s">
        <v>158</v>
      </c>
      <c r="B142" s="13"/>
      <c r="C142" s="13"/>
      <c r="D142" s="13">
        <v>1.46</v>
      </c>
      <c r="E142" s="13">
        <v>8.0750000000000002E-2</v>
      </c>
      <c r="F142" s="13">
        <v>3.2000000000000002E-3</v>
      </c>
      <c r="G142" s="13">
        <v>2.00942</v>
      </c>
      <c r="H142" s="13">
        <v>7.5800000000000006E-2</v>
      </c>
      <c r="I142" s="13">
        <v>0.18053</v>
      </c>
      <c r="J142" s="13">
        <v>6.5799999999999999E-3</v>
      </c>
      <c r="K142" s="13">
        <v>1215.4000000000001</v>
      </c>
      <c r="L142" s="13">
        <v>76</v>
      </c>
      <c r="M142" s="13">
        <v>1118.7</v>
      </c>
      <c r="N142" s="13">
        <v>25.3</v>
      </c>
      <c r="O142" s="13">
        <v>1069.9000000000001</v>
      </c>
      <c r="P142" s="13">
        <v>35.799999999999997</v>
      </c>
      <c r="Q142" s="14">
        <f t="shared" si="10"/>
        <v>11.971367451044923</v>
      </c>
      <c r="R142" s="14">
        <f t="shared" si="11"/>
        <v>12.486111058708708</v>
      </c>
      <c r="S142" s="68">
        <f t="shared" si="14"/>
        <v>11.971367451044923</v>
      </c>
      <c r="T142" s="13">
        <f t="shared" si="12"/>
        <v>1215.4000000000001</v>
      </c>
      <c r="U142" s="13">
        <f t="shared" si="13"/>
        <v>76</v>
      </c>
    </row>
    <row r="143" spans="1:21">
      <c r="A143" s="13" t="s">
        <v>159</v>
      </c>
      <c r="B143" s="13"/>
      <c r="C143" s="13"/>
      <c r="D143" s="13">
        <v>1.61</v>
      </c>
      <c r="E143" s="13">
        <v>9.2810000000000004E-2</v>
      </c>
      <c r="F143" s="13">
        <v>3.82E-3</v>
      </c>
      <c r="G143" s="13">
        <v>2.4133100000000001</v>
      </c>
      <c r="H143" s="13">
        <v>9.5100000000000004E-2</v>
      </c>
      <c r="I143" s="13">
        <v>0.18862000000000001</v>
      </c>
      <c r="J143" s="13">
        <v>6.9199999999999999E-3</v>
      </c>
      <c r="K143" s="13">
        <v>1484</v>
      </c>
      <c r="L143" s="13">
        <v>76</v>
      </c>
      <c r="M143" s="13">
        <v>1246.5999999999999</v>
      </c>
      <c r="N143" s="13">
        <v>27.9</v>
      </c>
      <c r="O143" s="13">
        <v>1113.9000000000001</v>
      </c>
      <c r="P143" s="13">
        <v>37.4</v>
      </c>
      <c r="Q143" s="14">
        <f t="shared" si="10"/>
        <v>24.939353099730454</v>
      </c>
      <c r="R143" s="14">
        <f t="shared" si="11"/>
        <v>9.1931298486574935</v>
      </c>
      <c r="S143" s="68" t="str">
        <f t="shared" si="14"/>
        <v>X</v>
      </c>
      <c r="T143" s="13">
        <f t="shared" si="12"/>
        <v>1484</v>
      </c>
      <c r="U143" s="13">
        <f t="shared" si="13"/>
        <v>76</v>
      </c>
    </row>
    <row r="144" spans="1:21">
      <c r="A144" s="13" t="s">
        <v>160</v>
      </c>
      <c r="B144" s="13"/>
      <c r="C144" s="13"/>
      <c r="D144" s="13">
        <v>1.3</v>
      </c>
      <c r="E144" s="13">
        <v>0.10321</v>
      </c>
      <c r="F144" s="13">
        <v>4.1599999999999996E-3</v>
      </c>
      <c r="G144" s="13">
        <v>3.5618099999999999</v>
      </c>
      <c r="H144" s="13">
        <v>0.13691999999999999</v>
      </c>
      <c r="I144" s="13">
        <v>0.25036000000000003</v>
      </c>
      <c r="J144" s="13">
        <v>9.1599999999999997E-3</v>
      </c>
      <c r="K144" s="13">
        <v>1682.6</v>
      </c>
      <c r="L144" s="13">
        <v>72.599999999999994</v>
      </c>
      <c r="M144" s="13">
        <v>1541.1</v>
      </c>
      <c r="N144" s="13">
        <v>30</v>
      </c>
      <c r="O144" s="13">
        <v>1440.3</v>
      </c>
      <c r="P144" s="13">
        <v>47.1</v>
      </c>
      <c r="Q144" s="14">
        <f t="shared" si="10"/>
        <v>14.400332818257455</v>
      </c>
      <c r="R144" s="14">
        <f t="shared" si="11"/>
        <v>9.2686646818297422</v>
      </c>
      <c r="S144" s="68">
        <f t="shared" si="14"/>
        <v>14.400332818257455</v>
      </c>
      <c r="T144" s="13">
        <f t="shared" si="12"/>
        <v>1682.6</v>
      </c>
      <c r="U144" s="13">
        <f t="shared" si="13"/>
        <v>72.599999999999994</v>
      </c>
    </row>
    <row r="145" spans="1:21">
      <c r="A145" s="13" t="s">
        <v>161</v>
      </c>
      <c r="B145" s="13"/>
      <c r="C145" s="13"/>
      <c r="D145" s="13">
        <v>0.83</v>
      </c>
      <c r="E145" s="13">
        <v>7.4289999999999995E-2</v>
      </c>
      <c r="F145" s="13">
        <v>2.98E-3</v>
      </c>
      <c r="G145" s="13">
        <v>1.79657</v>
      </c>
      <c r="H145" s="13">
        <v>6.8760000000000002E-2</v>
      </c>
      <c r="I145" s="13">
        <v>0.17543</v>
      </c>
      <c r="J145" s="13">
        <v>6.4000000000000003E-3</v>
      </c>
      <c r="K145" s="13">
        <v>1049.4000000000001</v>
      </c>
      <c r="L145" s="13">
        <v>78.8</v>
      </c>
      <c r="M145" s="13">
        <v>1044.2</v>
      </c>
      <c r="N145" s="13">
        <v>24.7</v>
      </c>
      <c r="O145" s="13">
        <v>1042</v>
      </c>
      <c r="P145" s="13">
        <v>35</v>
      </c>
      <c r="Q145" s="14">
        <f t="shared" si="10"/>
        <v>0.70516485610826463</v>
      </c>
      <c r="R145" s="14">
        <f t="shared" si="11"/>
        <v>16.336128225271317</v>
      </c>
      <c r="S145" s="68">
        <f t="shared" si="14"/>
        <v>0.70516485610826463</v>
      </c>
      <c r="T145" s="13">
        <f t="shared" si="12"/>
        <v>1049.4000000000001</v>
      </c>
      <c r="U145" s="13">
        <f t="shared" si="13"/>
        <v>78.8</v>
      </c>
    </row>
    <row r="146" spans="1:21">
      <c r="A146" s="13" t="s">
        <v>162</v>
      </c>
      <c r="B146" s="13"/>
      <c r="C146" s="13"/>
      <c r="D146" s="13">
        <v>5.54</v>
      </c>
      <c r="E146" s="13">
        <v>7.1929999999999994E-2</v>
      </c>
      <c r="F146" s="13">
        <v>3.4399999999999999E-3</v>
      </c>
      <c r="G146" s="13">
        <v>1.53098</v>
      </c>
      <c r="H146" s="13">
        <v>7.0300000000000001E-2</v>
      </c>
      <c r="I146" s="13">
        <v>0.15439</v>
      </c>
      <c r="J146" s="13">
        <v>5.7400000000000003E-3</v>
      </c>
      <c r="K146" s="13">
        <v>984</v>
      </c>
      <c r="L146" s="13">
        <v>94.4</v>
      </c>
      <c r="M146" s="13">
        <v>942.9</v>
      </c>
      <c r="N146" s="13">
        <v>27.8</v>
      </c>
      <c r="O146" s="13">
        <v>925.5</v>
      </c>
      <c r="P146" s="13">
        <v>32</v>
      </c>
      <c r="Q146" s="14">
        <f t="shared" si="10"/>
        <v>5.9451219512195124</v>
      </c>
      <c r="R146" s="14">
        <f t="shared" si="11"/>
        <v>19.182592913145022</v>
      </c>
      <c r="S146" s="68">
        <f t="shared" si="14"/>
        <v>5.9451219512195124</v>
      </c>
      <c r="T146" s="13">
        <f t="shared" si="12"/>
        <v>925.5</v>
      </c>
      <c r="U146" s="13">
        <f t="shared" si="13"/>
        <v>32</v>
      </c>
    </row>
    <row r="147" spans="1:21">
      <c r="A147" s="13" t="s">
        <v>163</v>
      </c>
      <c r="B147" s="13"/>
      <c r="C147" s="13"/>
      <c r="D147" s="13">
        <v>3.88</v>
      </c>
      <c r="E147" s="13">
        <v>0.15322</v>
      </c>
      <c r="F147" s="13">
        <v>6.1199999999999996E-3</v>
      </c>
      <c r="G147" s="13">
        <v>9.0856999999999992</v>
      </c>
      <c r="H147" s="13">
        <v>0.34617999999999999</v>
      </c>
      <c r="I147" s="13">
        <v>0.43014999999999998</v>
      </c>
      <c r="J147" s="13">
        <v>1.5740000000000001E-2</v>
      </c>
      <c r="K147" s="13">
        <v>2382.1999999999998</v>
      </c>
      <c r="L147" s="13">
        <v>66.5</v>
      </c>
      <c r="M147" s="13">
        <v>2346.6999999999998</v>
      </c>
      <c r="N147" s="13">
        <v>34.299999999999997</v>
      </c>
      <c r="O147" s="13">
        <v>2306.4</v>
      </c>
      <c r="P147" s="13">
        <v>70.599999999999994</v>
      </c>
      <c r="Q147" s="14">
        <f t="shared" si="10"/>
        <v>3.1819326672823278</v>
      </c>
      <c r="R147" s="14">
        <f t="shared" si="11"/>
        <v>8.0219344659722776</v>
      </c>
      <c r="S147" s="68">
        <f t="shared" si="14"/>
        <v>3.1819326672823278</v>
      </c>
      <c r="T147" s="13">
        <f t="shared" si="12"/>
        <v>2382.1999999999998</v>
      </c>
      <c r="U147" s="13">
        <f t="shared" si="13"/>
        <v>66.5</v>
      </c>
    </row>
    <row r="148" spans="1:21">
      <c r="A148" s="13" t="s">
        <v>164</v>
      </c>
      <c r="B148" s="13"/>
      <c r="C148" s="13"/>
      <c r="D148" s="13">
        <v>0.98</v>
      </c>
      <c r="E148" s="13">
        <v>9.1209999999999999E-2</v>
      </c>
      <c r="F148" s="13">
        <v>3.7399999999999998E-3</v>
      </c>
      <c r="G148" s="13">
        <v>2.8976999999999999</v>
      </c>
      <c r="H148" s="13">
        <v>0.11346000000000001</v>
      </c>
      <c r="I148" s="13">
        <v>0.23044000000000001</v>
      </c>
      <c r="J148" s="13">
        <v>8.4399999999999996E-3</v>
      </c>
      <c r="K148" s="13">
        <v>1451</v>
      </c>
      <c r="L148" s="13">
        <v>76.099999999999994</v>
      </c>
      <c r="M148" s="13">
        <v>1381.3</v>
      </c>
      <c r="N148" s="13">
        <v>29.1</v>
      </c>
      <c r="O148" s="13">
        <v>1336.8</v>
      </c>
      <c r="P148" s="13">
        <v>44.1</v>
      </c>
      <c r="Q148" s="14">
        <f t="shared" si="10"/>
        <v>7.8704341833218505</v>
      </c>
      <c r="R148" s="14">
        <f t="shared" si="11"/>
        <v>11.416535528764197</v>
      </c>
      <c r="S148" s="68">
        <f t="shared" si="14"/>
        <v>7.8704341833218505</v>
      </c>
      <c r="T148" s="13">
        <f t="shared" si="12"/>
        <v>1451</v>
      </c>
      <c r="U148" s="13">
        <f t="shared" si="13"/>
        <v>76.099999999999994</v>
      </c>
    </row>
    <row r="149" spans="1:21">
      <c r="A149" s="13" t="s">
        <v>165</v>
      </c>
      <c r="B149" s="13"/>
      <c r="C149" s="13"/>
      <c r="D149" s="13">
        <v>1.43</v>
      </c>
      <c r="E149" s="13">
        <v>0.10344</v>
      </c>
      <c r="F149" s="13">
        <v>5.1200000000000004E-3</v>
      </c>
      <c r="G149" s="13">
        <v>3.51593</v>
      </c>
      <c r="H149" s="13">
        <v>0.16650000000000001</v>
      </c>
      <c r="I149" s="13">
        <v>0.24654000000000001</v>
      </c>
      <c r="J149" s="13">
        <v>9.3399999999999993E-3</v>
      </c>
      <c r="K149" s="13">
        <v>1686.7</v>
      </c>
      <c r="L149" s="13">
        <v>88.6</v>
      </c>
      <c r="M149" s="13">
        <v>1530.8</v>
      </c>
      <c r="N149" s="13">
        <v>36.799999999999997</v>
      </c>
      <c r="O149" s="13">
        <v>1420.6</v>
      </c>
      <c r="P149" s="13">
        <v>48.1</v>
      </c>
      <c r="Q149" s="14">
        <f t="shared" si="10"/>
        <v>15.776368055967282</v>
      </c>
      <c r="R149" s="14">
        <f t="shared" si="11"/>
        <v>10.527188268452999</v>
      </c>
      <c r="S149" s="68">
        <f t="shared" si="14"/>
        <v>15.776368055967282</v>
      </c>
      <c r="T149" s="13">
        <f t="shared" si="12"/>
        <v>1686.7</v>
      </c>
      <c r="U149" s="13">
        <f t="shared" si="13"/>
        <v>88.6</v>
      </c>
    </row>
    <row r="150" spans="1:21">
      <c r="A150" s="13" t="s">
        <v>166</v>
      </c>
      <c r="B150" s="13"/>
      <c r="C150" s="13"/>
      <c r="D150" s="13">
        <v>0.76</v>
      </c>
      <c r="E150" s="13">
        <v>0.21540999999999999</v>
      </c>
      <c r="F150" s="13">
        <v>8.5599999999999999E-3</v>
      </c>
      <c r="G150" s="13">
        <v>17.257000000000001</v>
      </c>
      <c r="H150" s="13">
        <v>0.65556000000000003</v>
      </c>
      <c r="I150" s="13">
        <v>0.58103000000000005</v>
      </c>
      <c r="J150" s="13">
        <v>2.12E-2</v>
      </c>
      <c r="K150" s="13">
        <v>2946.7</v>
      </c>
      <c r="L150" s="13">
        <v>62.8</v>
      </c>
      <c r="M150" s="13">
        <v>2949.2</v>
      </c>
      <c r="N150" s="13">
        <v>35.799999999999997</v>
      </c>
      <c r="O150" s="13">
        <v>2953</v>
      </c>
      <c r="P150" s="13">
        <v>85.9</v>
      </c>
      <c r="Q150" s="14">
        <f t="shared" si="10"/>
        <v>-0.21379848644247357</v>
      </c>
      <c r="R150" s="14">
        <f t="shared" si="11"/>
        <v>7.2275588000922877</v>
      </c>
      <c r="S150" s="68">
        <f t="shared" si="14"/>
        <v>-0.21379848644247357</v>
      </c>
      <c r="T150" s="13">
        <f t="shared" si="12"/>
        <v>2946.7</v>
      </c>
      <c r="U150" s="13">
        <f t="shared" si="13"/>
        <v>62.8</v>
      </c>
    </row>
    <row r="151" spans="1:21">
      <c r="A151" s="13" t="s">
        <v>167</v>
      </c>
      <c r="B151" s="13"/>
      <c r="C151" s="13"/>
      <c r="D151" s="13">
        <v>0.62</v>
      </c>
      <c r="E151" s="13">
        <v>0.11151</v>
      </c>
      <c r="F151" s="13">
        <v>4.7800000000000004E-3</v>
      </c>
      <c r="G151" s="13">
        <v>2.0433300000000001</v>
      </c>
      <c r="H151" s="13">
        <v>8.3680000000000004E-2</v>
      </c>
      <c r="I151" s="13">
        <v>0.13289999999999999</v>
      </c>
      <c r="J151" s="13">
        <v>4.8999999999999998E-3</v>
      </c>
      <c r="K151" s="13">
        <v>1824.2</v>
      </c>
      <c r="L151" s="13">
        <v>75.8</v>
      </c>
      <c r="M151" s="13">
        <v>1130.0999999999999</v>
      </c>
      <c r="N151" s="13">
        <v>27.5</v>
      </c>
      <c r="O151" s="13">
        <v>804.4</v>
      </c>
      <c r="P151" s="13">
        <v>27.8</v>
      </c>
      <c r="Q151" s="14">
        <f t="shared" si="10"/>
        <v>55.903957899353138</v>
      </c>
      <c r="R151" s="14">
        <f t="shared" si="11"/>
        <v>4.766449803932395</v>
      </c>
      <c r="S151" s="68" t="str">
        <f t="shared" si="14"/>
        <v>X</v>
      </c>
      <c r="T151" s="13">
        <f t="shared" si="12"/>
        <v>804.4</v>
      </c>
      <c r="U151" s="13">
        <f t="shared" si="13"/>
        <v>27.8</v>
      </c>
    </row>
    <row r="152" spans="1:21">
      <c r="A152" s="13" t="s">
        <v>168</v>
      </c>
      <c r="B152" s="13"/>
      <c r="C152" s="13"/>
      <c r="D152" s="13">
        <v>1.97</v>
      </c>
      <c r="E152" s="13">
        <v>9.307E-2</v>
      </c>
      <c r="F152" s="13">
        <v>4.96E-3</v>
      </c>
      <c r="G152" s="13">
        <v>2.1974100000000001</v>
      </c>
      <c r="H152" s="13">
        <v>0.11246</v>
      </c>
      <c r="I152" s="13">
        <v>0.17122999999999999</v>
      </c>
      <c r="J152" s="13">
        <v>6.5399999999999998E-3</v>
      </c>
      <c r="K152" s="13">
        <v>1489.3</v>
      </c>
      <c r="L152" s="13">
        <v>97.7</v>
      </c>
      <c r="M152" s="13">
        <v>1180.2</v>
      </c>
      <c r="N152" s="13">
        <v>35.1</v>
      </c>
      <c r="O152" s="13">
        <v>1018.9</v>
      </c>
      <c r="P152" s="13">
        <v>35.9</v>
      </c>
      <c r="Q152" s="14">
        <f t="shared" si="10"/>
        <v>31.5853085342107</v>
      </c>
      <c r="R152" s="14">
        <f t="shared" si="11"/>
        <v>10.188938469560465</v>
      </c>
      <c r="S152" s="68" t="str">
        <f t="shared" si="14"/>
        <v>X</v>
      </c>
      <c r="T152" s="13">
        <f t="shared" si="12"/>
        <v>1489.3</v>
      </c>
      <c r="U152" s="13">
        <f t="shared" si="13"/>
        <v>97.7</v>
      </c>
    </row>
    <row r="153" spans="1:21">
      <c r="A153" s="13" t="s">
        <v>169</v>
      </c>
      <c r="B153" s="13"/>
      <c r="C153" s="13"/>
      <c r="D153" s="13">
        <v>2.66</v>
      </c>
      <c r="E153" s="13">
        <v>0.10564</v>
      </c>
      <c r="F153" s="13">
        <v>4.5399999999999998E-3</v>
      </c>
      <c r="G153" s="13">
        <v>1.95258</v>
      </c>
      <c r="H153" s="13">
        <v>8.0199999999999994E-2</v>
      </c>
      <c r="I153" s="13">
        <v>0.13405</v>
      </c>
      <c r="J153" s="13">
        <v>4.9399999999999999E-3</v>
      </c>
      <c r="K153" s="13">
        <v>1725.5</v>
      </c>
      <c r="L153" s="13">
        <v>76.900000000000006</v>
      </c>
      <c r="M153" s="13">
        <v>1099.3</v>
      </c>
      <c r="N153" s="13">
        <v>27.2</v>
      </c>
      <c r="O153" s="13">
        <v>810.9</v>
      </c>
      <c r="P153" s="13">
        <v>28</v>
      </c>
      <c r="Q153" s="14">
        <f t="shared" si="10"/>
        <v>53.004926108374384</v>
      </c>
      <c r="R153" s="14">
        <f t="shared" si="11"/>
        <v>5.2989839531559273</v>
      </c>
      <c r="S153" s="68" t="str">
        <f t="shared" si="14"/>
        <v>X</v>
      </c>
      <c r="T153" s="13">
        <f t="shared" si="12"/>
        <v>810.9</v>
      </c>
      <c r="U153" s="13">
        <f t="shared" si="13"/>
        <v>28</v>
      </c>
    </row>
    <row r="154" spans="1:21">
      <c r="A154" s="13" t="s">
        <v>170</v>
      </c>
      <c r="B154" s="13"/>
      <c r="C154" s="13"/>
      <c r="D154" s="13">
        <v>2</v>
      </c>
      <c r="E154" s="13">
        <v>0.18007000000000001</v>
      </c>
      <c r="F154" s="13">
        <v>7.2399999999999999E-3</v>
      </c>
      <c r="G154" s="13">
        <v>12.7774</v>
      </c>
      <c r="H154" s="13">
        <v>0.49184</v>
      </c>
      <c r="I154" s="13">
        <v>0.51458000000000004</v>
      </c>
      <c r="J154" s="13">
        <v>1.8800000000000001E-2</v>
      </c>
      <c r="K154" s="13">
        <v>2653.5</v>
      </c>
      <c r="L154" s="13">
        <v>65.2</v>
      </c>
      <c r="M154" s="13">
        <v>2663.4</v>
      </c>
      <c r="N154" s="13">
        <v>35.6</v>
      </c>
      <c r="O154" s="13">
        <v>2676.2</v>
      </c>
      <c r="P154" s="13">
        <v>79.5</v>
      </c>
      <c r="Q154" s="14">
        <f t="shared" si="10"/>
        <v>-0.85547390239306687</v>
      </c>
      <c r="R154" s="14">
        <f t="shared" si="11"/>
        <v>7.7762489219457498</v>
      </c>
      <c r="S154" s="68">
        <f t="shared" si="14"/>
        <v>-0.85547390239306687</v>
      </c>
      <c r="T154" s="13">
        <f t="shared" si="12"/>
        <v>2653.5</v>
      </c>
      <c r="U154" s="13">
        <f t="shared" si="13"/>
        <v>65.2</v>
      </c>
    </row>
    <row r="155" spans="1:21">
      <c r="A155" s="13" t="s">
        <v>171</v>
      </c>
      <c r="B155" s="13"/>
      <c r="C155" s="13"/>
      <c r="D155" s="13">
        <v>1.65</v>
      </c>
      <c r="E155" s="13">
        <v>0.18043000000000001</v>
      </c>
      <c r="F155" s="13">
        <v>7.3600000000000002E-3</v>
      </c>
      <c r="G155" s="13">
        <v>12.7818</v>
      </c>
      <c r="H155" s="13">
        <v>0.49974000000000002</v>
      </c>
      <c r="I155" s="13">
        <v>0.51373000000000002</v>
      </c>
      <c r="J155" s="13">
        <v>1.8839999999999999E-2</v>
      </c>
      <c r="K155" s="13">
        <v>2656.8</v>
      </c>
      <c r="L155" s="13">
        <v>66.099999999999994</v>
      </c>
      <c r="M155" s="13">
        <v>2663.7</v>
      </c>
      <c r="N155" s="13">
        <v>36.200000000000003</v>
      </c>
      <c r="O155" s="13">
        <v>2672.5</v>
      </c>
      <c r="P155" s="13">
        <v>79.7</v>
      </c>
      <c r="Q155" s="14">
        <f t="shared" si="10"/>
        <v>-0.5909364649201887</v>
      </c>
      <c r="R155" s="14">
        <f t="shared" si="11"/>
        <v>7.8134223227854589</v>
      </c>
      <c r="S155" s="68">
        <f t="shared" si="14"/>
        <v>-0.5909364649201887</v>
      </c>
      <c r="T155" s="13">
        <f t="shared" si="12"/>
        <v>2656.8</v>
      </c>
      <c r="U155" s="13">
        <f t="shared" si="13"/>
        <v>66.099999999999994</v>
      </c>
    </row>
    <row r="156" spans="1:21">
      <c r="A156" s="13" t="s">
        <v>172</v>
      </c>
      <c r="B156" s="13"/>
      <c r="C156" s="13"/>
      <c r="D156" s="13">
        <v>1.78</v>
      </c>
      <c r="E156" s="13">
        <v>0.10092</v>
      </c>
      <c r="F156" s="13">
        <v>4.96E-3</v>
      </c>
      <c r="G156" s="13">
        <v>2.5045999999999999</v>
      </c>
      <c r="H156" s="13">
        <v>0.1181</v>
      </c>
      <c r="I156" s="13">
        <v>0.17996000000000001</v>
      </c>
      <c r="J156" s="13">
        <v>6.7799999999999996E-3</v>
      </c>
      <c r="K156" s="13">
        <v>1641.1</v>
      </c>
      <c r="L156" s="13">
        <v>88.5</v>
      </c>
      <c r="M156" s="13">
        <v>1273.4000000000001</v>
      </c>
      <c r="N156" s="13">
        <v>33.700000000000003</v>
      </c>
      <c r="O156" s="13">
        <v>1066.8</v>
      </c>
      <c r="P156" s="13">
        <v>36.9</v>
      </c>
      <c r="Q156" s="14">
        <f t="shared" si="10"/>
        <v>34.994820547193953</v>
      </c>
      <c r="R156" s="14">
        <f t="shared" si="11"/>
        <v>8.329369160266948</v>
      </c>
      <c r="S156" s="68" t="str">
        <f t="shared" si="14"/>
        <v>X</v>
      </c>
      <c r="T156" s="13">
        <f t="shared" si="12"/>
        <v>1641.1</v>
      </c>
      <c r="U156" s="13">
        <f t="shared" si="13"/>
        <v>88.5</v>
      </c>
    </row>
    <row r="157" spans="1:21">
      <c r="A157" s="13" t="s">
        <v>173</v>
      </c>
      <c r="B157" s="13"/>
      <c r="C157" s="13"/>
      <c r="D157" s="13">
        <v>0.37</v>
      </c>
      <c r="E157" s="13">
        <v>7.6749999999999999E-2</v>
      </c>
      <c r="F157" s="13">
        <v>3.2000000000000002E-3</v>
      </c>
      <c r="G157" s="13">
        <v>1.9439299999999999</v>
      </c>
      <c r="H157" s="13">
        <v>7.7499999999999999E-2</v>
      </c>
      <c r="I157" s="13">
        <v>0.18367</v>
      </c>
      <c r="J157" s="13">
        <v>6.7400000000000003E-3</v>
      </c>
      <c r="K157" s="13">
        <v>1114.7</v>
      </c>
      <c r="L157" s="13">
        <v>81.099999999999994</v>
      </c>
      <c r="M157" s="13">
        <v>1096.4000000000001</v>
      </c>
      <c r="N157" s="13">
        <v>26.4</v>
      </c>
      <c r="O157" s="13">
        <v>1087</v>
      </c>
      <c r="P157" s="13">
        <v>36.6</v>
      </c>
      <c r="Q157" s="14">
        <f t="shared" si="10"/>
        <v>2.4849735354804059</v>
      </c>
      <c r="R157" s="14">
        <f t="shared" si="11"/>
        <v>15.635284695634361</v>
      </c>
      <c r="S157" s="68">
        <f t="shared" si="14"/>
        <v>2.4849735354804059</v>
      </c>
      <c r="T157" s="13">
        <f t="shared" si="12"/>
        <v>1114.7</v>
      </c>
      <c r="U157" s="13">
        <f t="shared" si="13"/>
        <v>81.099999999999994</v>
      </c>
    </row>
    <row r="158" spans="1:21">
      <c r="A158" s="13" t="s">
        <v>174</v>
      </c>
      <c r="B158" s="13"/>
      <c r="C158" s="13"/>
      <c r="D158" s="13">
        <v>0.99</v>
      </c>
      <c r="E158" s="13">
        <v>9.1560000000000002E-2</v>
      </c>
      <c r="F158" s="13">
        <v>4.0200000000000001E-3</v>
      </c>
      <c r="G158" s="13">
        <v>2.8835999999999999</v>
      </c>
      <c r="H158" s="13">
        <v>0.12178</v>
      </c>
      <c r="I158" s="13">
        <v>0.22836999999999999</v>
      </c>
      <c r="J158" s="13">
        <v>8.4399999999999996E-3</v>
      </c>
      <c r="K158" s="13">
        <v>1458.3</v>
      </c>
      <c r="L158" s="13">
        <v>81.3</v>
      </c>
      <c r="M158" s="13">
        <v>1377.6</v>
      </c>
      <c r="N158" s="13">
        <v>31.4</v>
      </c>
      <c r="O158" s="13">
        <v>1326</v>
      </c>
      <c r="P158" s="13">
        <v>44.1</v>
      </c>
      <c r="Q158" s="14">
        <f t="shared" si="10"/>
        <v>9.072207364739759</v>
      </c>
      <c r="R158" s="14">
        <f t="shared" si="11"/>
        <v>11.80540354843234</v>
      </c>
      <c r="S158" s="68">
        <f t="shared" si="14"/>
        <v>9.072207364739759</v>
      </c>
      <c r="T158" s="13">
        <f t="shared" si="12"/>
        <v>1458.3</v>
      </c>
      <c r="U158" s="13">
        <f t="shared" si="13"/>
        <v>81.3</v>
      </c>
    </row>
    <row r="159" spans="1:21" ht="13.5" customHeight="1">
      <c r="A159" s="13" t="s">
        <v>175</v>
      </c>
      <c r="B159" s="13"/>
      <c r="C159" s="13"/>
      <c r="D159" s="13">
        <v>1.49</v>
      </c>
      <c r="E159" s="13">
        <v>0.10879999999999999</v>
      </c>
      <c r="F159" s="13">
        <v>4.5199999999999997E-3</v>
      </c>
      <c r="G159" s="13">
        <v>5.4076199999999996</v>
      </c>
      <c r="H159" s="13">
        <v>0.21542</v>
      </c>
      <c r="I159" s="13">
        <v>0.36037999999999998</v>
      </c>
      <c r="J159" s="13">
        <v>1.3220000000000001E-2</v>
      </c>
      <c r="K159" s="13">
        <v>1779.4</v>
      </c>
      <c r="L159" s="13">
        <v>73.900000000000006</v>
      </c>
      <c r="M159" s="13">
        <v>1886.1</v>
      </c>
      <c r="N159" s="13">
        <v>33.6</v>
      </c>
      <c r="O159" s="13">
        <v>1984</v>
      </c>
      <c r="P159" s="13">
        <v>62.3</v>
      </c>
      <c r="Q159" s="14">
        <f t="shared" si="10"/>
        <v>-11.498257839721248</v>
      </c>
      <c r="R159" s="14">
        <f t="shared" si="11"/>
        <v>11.610492411131743</v>
      </c>
      <c r="S159" s="68">
        <f t="shared" si="14"/>
        <v>-11.498257839721248</v>
      </c>
      <c r="T159" s="13">
        <f t="shared" si="12"/>
        <v>1779.4</v>
      </c>
      <c r="U159" s="13">
        <f t="shared" si="13"/>
        <v>73.900000000000006</v>
      </c>
    </row>
    <row r="160" spans="1:21" s="12" customFormat="1">
      <c r="A160" s="9" t="s">
        <v>176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1"/>
      <c r="R160" s="11"/>
      <c r="S160" s="68">
        <f t="shared" si="14"/>
        <v>0</v>
      </c>
      <c r="T160" s="10"/>
      <c r="U160" s="10"/>
    </row>
    <row r="161" spans="1:21">
      <c r="A161" s="13" t="s">
        <v>177</v>
      </c>
      <c r="B161" s="13"/>
      <c r="C161" s="13"/>
      <c r="D161" s="13">
        <v>1.21</v>
      </c>
      <c r="E161" s="13">
        <v>0.13880999999999999</v>
      </c>
      <c r="F161" s="13">
        <v>5.4400000000000004E-3</v>
      </c>
      <c r="G161" s="13">
        <v>2.07436</v>
      </c>
      <c r="H161" s="13">
        <v>8.1320000000000003E-2</v>
      </c>
      <c r="I161" s="13">
        <v>0.10839</v>
      </c>
      <c r="J161" s="13">
        <v>2.98E-3</v>
      </c>
      <c r="K161" s="13">
        <v>2212.4</v>
      </c>
      <c r="L161" s="13">
        <v>67.099999999999994</v>
      </c>
      <c r="M161" s="13">
        <v>1140.4000000000001</v>
      </c>
      <c r="N161" s="13">
        <v>26.9</v>
      </c>
      <c r="O161" s="13">
        <v>663.4</v>
      </c>
      <c r="P161" s="13">
        <v>17.3</v>
      </c>
      <c r="Q161" s="14">
        <f t="shared" ref="Q161:Q202" si="15">(1-O161/K161)*100</f>
        <v>70.014463930573129</v>
      </c>
      <c r="R161" s="14">
        <f t="shared" ref="R161:R202" si="16">SQRT((2*P161)^2*(-1/K161)^2+(2*L161)^2*(O161/K161^2)^2)*100</f>
        <v>2.3987695777288245</v>
      </c>
      <c r="S161" s="68" t="str">
        <f t="shared" si="14"/>
        <v>X</v>
      </c>
      <c r="T161" s="13">
        <f t="shared" ref="T161:T202" si="17">IF(O161&lt;=1000,O161,K161)</f>
        <v>663.4</v>
      </c>
      <c r="U161" s="13">
        <f t="shared" ref="U161:U202" si="18">IF(T161=O161,P161,L161)</f>
        <v>17.3</v>
      </c>
    </row>
    <row r="162" spans="1:21">
      <c r="A162" s="13" t="s">
        <v>178</v>
      </c>
      <c r="B162" s="13"/>
      <c r="C162" s="13"/>
      <c r="D162" s="13">
        <v>0.76</v>
      </c>
      <c r="E162" s="13">
        <v>7.7670000000000003E-2</v>
      </c>
      <c r="F162" s="13">
        <v>7.7600000000000004E-3</v>
      </c>
      <c r="G162" s="13">
        <v>2.0278800000000001</v>
      </c>
      <c r="H162" s="13">
        <v>0.19733999999999999</v>
      </c>
      <c r="I162" s="13">
        <v>0.18937000000000001</v>
      </c>
      <c r="J162" s="13">
        <v>7.3000000000000001E-3</v>
      </c>
      <c r="K162" s="13">
        <v>1138.4000000000001</v>
      </c>
      <c r="L162" s="13">
        <v>192.5</v>
      </c>
      <c r="M162" s="13">
        <v>1124.9000000000001</v>
      </c>
      <c r="N162" s="13">
        <v>66.2</v>
      </c>
      <c r="O162" s="13">
        <v>1118</v>
      </c>
      <c r="P162" s="13">
        <v>39.5</v>
      </c>
      <c r="Q162" s="14">
        <f t="shared" si="15"/>
        <v>1.7919887561489878</v>
      </c>
      <c r="R162" s="14">
        <f t="shared" si="16"/>
        <v>33.930584451341652</v>
      </c>
      <c r="S162" s="68">
        <f t="shared" si="14"/>
        <v>1.7919887561489878</v>
      </c>
      <c r="T162" s="13">
        <f t="shared" si="17"/>
        <v>1138.4000000000001</v>
      </c>
      <c r="U162" s="13">
        <f t="shared" si="18"/>
        <v>192.5</v>
      </c>
    </row>
    <row r="163" spans="1:21">
      <c r="A163" s="13" t="s">
        <v>179</v>
      </c>
      <c r="B163" s="13"/>
      <c r="C163" s="13"/>
      <c r="D163" s="13">
        <v>0.6</v>
      </c>
      <c r="E163" s="13">
        <v>8.4309999999999996E-2</v>
      </c>
      <c r="F163" s="13">
        <v>4.7600000000000003E-3</v>
      </c>
      <c r="G163" s="13">
        <v>2.1106799999999999</v>
      </c>
      <c r="H163" s="13">
        <v>0.11788</v>
      </c>
      <c r="I163" s="13">
        <v>0.18157000000000001</v>
      </c>
      <c r="J163" s="13">
        <v>5.3600000000000002E-3</v>
      </c>
      <c r="K163" s="13">
        <v>1299.7</v>
      </c>
      <c r="L163" s="13">
        <v>107.9</v>
      </c>
      <c r="M163" s="13">
        <v>1152.3</v>
      </c>
      <c r="N163" s="13">
        <v>38.5</v>
      </c>
      <c r="O163" s="13">
        <v>1075.5999999999999</v>
      </c>
      <c r="P163" s="13">
        <v>29.2</v>
      </c>
      <c r="Q163" s="14">
        <f t="shared" si="15"/>
        <v>17.242440563206905</v>
      </c>
      <c r="R163" s="14">
        <f t="shared" si="16"/>
        <v>14.456942590140114</v>
      </c>
      <c r="S163" s="68">
        <f t="shared" si="14"/>
        <v>17.242440563206905</v>
      </c>
      <c r="T163" s="13">
        <f t="shared" si="17"/>
        <v>1299.7</v>
      </c>
      <c r="U163" s="13">
        <f t="shared" si="18"/>
        <v>107.9</v>
      </c>
    </row>
    <row r="164" spans="1:21">
      <c r="A164" s="13" t="s">
        <v>180</v>
      </c>
      <c r="B164" s="13"/>
      <c r="C164" s="13"/>
      <c r="D164" s="13">
        <v>1.33</v>
      </c>
      <c r="E164" s="13">
        <v>0.10731</v>
      </c>
      <c r="F164" s="13">
        <v>7.3000000000000001E-3</v>
      </c>
      <c r="G164" s="13">
        <v>3.4683000000000002</v>
      </c>
      <c r="H164" s="13">
        <v>0.23005999999999999</v>
      </c>
      <c r="I164" s="13">
        <v>0.23441999999999999</v>
      </c>
      <c r="J164" s="13">
        <v>7.9000000000000008E-3</v>
      </c>
      <c r="K164" s="13">
        <v>1754.2</v>
      </c>
      <c r="L164" s="13">
        <v>121.9</v>
      </c>
      <c r="M164" s="13">
        <v>1520</v>
      </c>
      <c r="N164" s="13">
        <v>52.3</v>
      </c>
      <c r="O164" s="13">
        <v>1357.6</v>
      </c>
      <c r="P164" s="13">
        <v>41.3</v>
      </c>
      <c r="Q164" s="14">
        <f t="shared" si="15"/>
        <v>22.608596511230196</v>
      </c>
      <c r="R164" s="14">
        <f t="shared" si="16"/>
        <v>11.741445027543163</v>
      </c>
      <c r="S164" s="68" t="str">
        <f t="shared" si="14"/>
        <v>X</v>
      </c>
      <c r="T164" s="13">
        <f t="shared" si="17"/>
        <v>1754.2</v>
      </c>
      <c r="U164" s="13">
        <f t="shared" si="18"/>
        <v>121.9</v>
      </c>
    </row>
    <row r="165" spans="1:21">
      <c r="A165" s="13" t="s">
        <v>181</v>
      </c>
      <c r="B165" s="13"/>
      <c r="C165" s="13"/>
      <c r="D165" s="13">
        <v>1.91</v>
      </c>
      <c r="E165" s="13">
        <v>0.24371000000000001</v>
      </c>
      <c r="F165" s="13">
        <v>1.068E-2</v>
      </c>
      <c r="G165" s="13">
        <v>5.45967</v>
      </c>
      <c r="H165" s="13">
        <v>0.23069999999999999</v>
      </c>
      <c r="I165" s="13">
        <v>0.16249</v>
      </c>
      <c r="J165" s="13">
        <v>5.0200000000000002E-3</v>
      </c>
      <c r="K165" s="13">
        <v>3144.3</v>
      </c>
      <c r="L165" s="13">
        <v>68.7</v>
      </c>
      <c r="M165" s="13">
        <v>1894.3</v>
      </c>
      <c r="N165" s="13">
        <v>36.299999999999997</v>
      </c>
      <c r="O165" s="13">
        <v>970.6</v>
      </c>
      <c r="P165" s="13">
        <v>27.8</v>
      </c>
      <c r="Q165" s="14">
        <f t="shared" si="15"/>
        <v>69.131444200616983</v>
      </c>
      <c r="R165" s="14">
        <f t="shared" si="16"/>
        <v>2.2240360750903649</v>
      </c>
      <c r="S165" s="68" t="str">
        <f t="shared" si="14"/>
        <v>X</v>
      </c>
      <c r="T165" s="13">
        <f t="shared" si="17"/>
        <v>970.6</v>
      </c>
      <c r="U165" s="13">
        <f t="shared" si="18"/>
        <v>27.8</v>
      </c>
    </row>
    <row r="166" spans="1:21">
      <c r="A166" s="13" t="s">
        <v>182</v>
      </c>
      <c r="B166" s="13"/>
      <c r="C166" s="13"/>
      <c r="D166" s="13">
        <v>0.74</v>
      </c>
      <c r="E166" s="13">
        <v>0.19145000000000001</v>
      </c>
      <c r="F166" s="13">
        <v>1.486E-2</v>
      </c>
      <c r="G166" s="13">
        <v>5.0911600000000004</v>
      </c>
      <c r="H166" s="13">
        <v>0.37186000000000002</v>
      </c>
      <c r="I166" s="13">
        <v>0.19288</v>
      </c>
      <c r="J166" s="13">
        <v>8.0599999999999995E-3</v>
      </c>
      <c r="K166" s="13">
        <v>2754.7</v>
      </c>
      <c r="L166" s="13">
        <v>124.8</v>
      </c>
      <c r="M166" s="13">
        <v>1834.6</v>
      </c>
      <c r="N166" s="13">
        <v>62</v>
      </c>
      <c r="O166" s="13">
        <v>1136.9000000000001</v>
      </c>
      <c r="P166" s="13">
        <v>43.5</v>
      </c>
      <c r="Q166" s="14">
        <f t="shared" si="15"/>
        <v>58.728718190728571</v>
      </c>
      <c r="R166" s="14">
        <f t="shared" si="16"/>
        <v>4.8947557397502122</v>
      </c>
      <c r="S166" s="68" t="str">
        <f t="shared" si="14"/>
        <v>X</v>
      </c>
      <c r="T166" s="13">
        <f t="shared" si="17"/>
        <v>2754.7</v>
      </c>
      <c r="U166" s="13">
        <f t="shared" si="18"/>
        <v>124.8</v>
      </c>
    </row>
    <row r="167" spans="1:21">
      <c r="A167" s="13" t="s">
        <v>183</v>
      </c>
      <c r="B167" s="13"/>
      <c r="C167" s="13"/>
      <c r="D167" s="13">
        <v>1.82</v>
      </c>
      <c r="E167" s="13">
        <v>0.16722000000000001</v>
      </c>
      <c r="F167" s="13">
        <v>8.0599999999999995E-3</v>
      </c>
      <c r="G167" s="13">
        <v>11.059100000000001</v>
      </c>
      <c r="H167" s="13">
        <v>0.52881999999999996</v>
      </c>
      <c r="I167" s="13">
        <v>0.47966999999999999</v>
      </c>
      <c r="J167" s="13">
        <v>1.5259999999999999E-2</v>
      </c>
      <c r="K167" s="13">
        <v>2530</v>
      </c>
      <c r="L167" s="13">
        <v>79.900000000000006</v>
      </c>
      <c r="M167" s="13">
        <v>2528.1</v>
      </c>
      <c r="N167" s="13">
        <v>44.5</v>
      </c>
      <c r="O167" s="13">
        <v>2525.8000000000002</v>
      </c>
      <c r="P167" s="13">
        <v>66.5</v>
      </c>
      <c r="Q167" s="14">
        <f t="shared" si="15"/>
        <v>0.1660079051383323</v>
      </c>
      <c r="R167" s="14">
        <f t="shared" si="16"/>
        <v>8.2095848068214909</v>
      </c>
      <c r="S167" s="68">
        <f t="shared" si="14"/>
        <v>0.1660079051383323</v>
      </c>
      <c r="T167" s="13">
        <f t="shared" si="17"/>
        <v>2530</v>
      </c>
      <c r="U167" s="13">
        <f t="shared" si="18"/>
        <v>79.900000000000006</v>
      </c>
    </row>
    <row r="168" spans="1:21">
      <c r="A168" s="13" t="s">
        <v>184</v>
      </c>
      <c r="B168" s="13"/>
      <c r="C168" s="13"/>
      <c r="D168" s="13">
        <v>4.0199999999999996</v>
      </c>
      <c r="E168" s="13">
        <v>0.16664000000000001</v>
      </c>
      <c r="F168" s="13">
        <v>1.108E-2</v>
      </c>
      <c r="G168" s="13">
        <v>2.40998</v>
      </c>
      <c r="H168" s="13">
        <v>0.15221999999999999</v>
      </c>
      <c r="I168" s="13">
        <v>0.10489</v>
      </c>
      <c r="J168" s="13">
        <v>3.7599999999999999E-3</v>
      </c>
      <c r="K168" s="13">
        <v>2524.1999999999998</v>
      </c>
      <c r="L168" s="13">
        <v>109.6</v>
      </c>
      <c r="M168" s="13">
        <v>1245.5999999999999</v>
      </c>
      <c r="N168" s="13">
        <v>45.3</v>
      </c>
      <c r="O168" s="13">
        <v>643</v>
      </c>
      <c r="P168" s="13">
        <v>21.9</v>
      </c>
      <c r="Q168" s="14">
        <f t="shared" si="15"/>
        <v>74.526582679660876</v>
      </c>
      <c r="R168" s="14">
        <f t="shared" si="16"/>
        <v>2.8114586234647407</v>
      </c>
      <c r="S168" s="68" t="str">
        <f t="shared" si="14"/>
        <v>X</v>
      </c>
      <c r="T168" s="13">
        <f t="shared" si="17"/>
        <v>643</v>
      </c>
      <c r="U168" s="13">
        <f t="shared" si="18"/>
        <v>21.9</v>
      </c>
    </row>
    <row r="169" spans="1:21">
      <c r="A169" s="13" t="s">
        <v>185</v>
      </c>
      <c r="B169" s="13"/>
      <c r="C169" s="13"/>
      <c r="D169" s="13">
        <v>1.3</v>
      </c>
      <c r="E169" s="13">
        <v>8.5489999999999997E-2</v>
      </c>
      <c r="F169" s="13">
        <v>9.0200000000000002E-3</v>
      </c>
      <c r="G169" s="13">
        <v>2.0505599999999999</v>
      </c>
      <c r="H169" s="13">
        <v>0.20974000000000001</v>
      </c>
      <c r="I169" s="13">
        <v>0.17397000000000001</v>
      </c>
      <c r="J169" s="13">
        <v>7.1199999999999996E-3</v>
      </c>
      <c r="K169" s="13">
        <v>1326.6</v>
      </c>
      <c r="L169" s="13">
        <v>197.6</v>
      </c>
      <c r="M169" s="13">
        <v>1132.5</v>
      </c>
      <c r="N169" s="13">
        <v>69.8</v>
      </c>
      <c r="O169" s="13">
        <v>1033.9000000000001</v>
      </c>
      <c r="P169" s="13">
        <v>39.1</v>
      </c>
      <c r="Q169" s="14">
        <f t="shared" si="15"/>
        <v>22.06392281019145</v>
      </c>
      <c r="R169" s="14">
        <f t="shared" si="16"/>
        <v>23.954137013751662</v>
      </c>
      <c r="S169" s="68">
        <f t="shared" si="14"/>
        <v>22.06392281019145</v>
      </c>
      <c r="T169" s="13">
        <f t="shared" si="17"/>
        <v>1326.6</v>
      </c>
      <c r="U169" s="13">
        <f t="shared" si="18"/>
        <v>197.6</v>
      </c>
    </row>
    <row r="170" spans="1:21">
      <c r="A170" s="13" t="s">
        <v>186</v>
      </c>
      <c r="B170" s="13"/>
      <c r="C170" s="13"/>
      <c r="D170" s="13">
        <v>1.73</v>
      </c>
      <c r="E170" s="13">
        <v>7.8100000000000003E-2</v>
      </c>
      <c r="F170" s="13">
        <v>2.8800000000000002E-3</v>
      </c>
      <c r="G170" s="13">
        <v>1.9074</v>
      </c>
      <c r="H170" s="13">
        <v>7.2059999999999999E-2</v>
      </c>
      <c r="I170" s="13">
        <v>0.17713000000000001</v>
      </c>
      <c r="J170" s="13">
        <v>4.62E-3</v>
      </c>
      <c r="K170" s="13">
        <v>1149.5</v>
      </c>
      <c r="L170" s="13">
        <v>72.2</v>
      </c>
      <c r="M170" s="13">
        <v>1083.7</v>
      </c>
      <c r="N170" s="13">
        <v>25.2</v>
      </c>
      <c r="O170" s="13">
        <v>1051.3</v>
      </c>
      <c r="P170" s="13">
        <v>25.3</v>
      </c>
      <c r="Q170" s="14">
        <f t="shared" si="15"/>
        <v>8.5428447150935227</v>
      </c>
      <c r="R170" s="14">
        <f t="shared" si="16"/>
        <v>12.303256612223127</v>
      </c>
      <c r="S170" s="68">
        <f t="shared" si="14"/>
        <v>8.5428447150935227</v>
      </c>
      <c r="T170" s="13">
        <f t="shared" si="17"/>
        <v>1149.5</v>
      </c>
      <c r="U170" s="13">
        <f t="shared" si="18"/>
        <v>72.2</v>
      </c>
    </row>
    <row r="171" spans="1:21">
      <c r="A171" s="13" t="s">
        <v>187</v>
      </c>
      <c r="B171" s="13"/>
      <c r="C171" s="13"/>
      <c r="D171" s="13">
        <v>0.56999999999999995</v>
      </c>
      <c r="E171" s="13">
        <v>0.104</v>
      </c>
      <c r="F171" s="13">
        <v>5.4000000000000003E-3</v>
      </c>
      <c r="G171" s="13">
        <v>3.3042099999999999</v>
      </c>
      <c r="H171" s="13">
        <v>0.17002</v>
      </c>
      <c r="I171" s="13">
        <v>0.23043</v>
      </c>
      <c r="J171" s="13">
        <v>6.8399999999999997E-3</v>
      </c>
      <c r="K171" s="13">
        <v>1696.7</v>
      </c>
      <c r="L171" s="13">
        <v>94.3</v>
      </c>
      <c r="M171" s="13">
        <v>1482</v>
      </c>
      <c r="N171" s="13">
        <v>40.1</v>
      </c>
      <c r="O171" s="13">
        <v>1336.8</v>
      </c>
      <c r="P171" s="13">
        <v>35.799999999999997</v>
      </c>
      <c r="Q171" s="14">
        <f t="shared" si="15"/>
        <v>21.21176401249485</v>
      </c>
      <c r="R171" s="14">
        <f t="shared" si="16"/>
        <v>9.7215300344370661</v>
      </c>
      <c r="S171" s="68" t="str">
        <f t="shared" si="14"/>
        <v>X</v>
      </c>
      <c r="T171" s="13">
        <f t="shared" si="17"/>
        <v>1696.7</v>
      </c>
      <c r="U171" s="13">
        <f t="shared" si="18"/>
        <v>94.3</v>
      </c>
    </row>
    <row r="172" spans="1:21">
      <c r="A172" s="13" t="s">
        <v>188</v>
      </c>
      <c r="B172" s="13"/>
      <c r="C172" s="13"/>
      <c r="D172" s="13">
        <v>0.75</v>
      </c>
      <c r="E172" s="13">
        <v>0.19395999999999999</v>
      </c>
      <c r="F172" s="13">
        <v>5.5799999999999999E-3</v>
      </c>
      <c r="G172" s="13">
        <v>4.6341799999999997</v>
      </c>
      <c r="H172" s="13">
        <v>0.1396</v>
      </c>
      <c r="I172" s="13">
        <v>0.17329</v>
      </c>
      <c r="J172" s="13">
        <v>4.4999999999999997E-3</v>
      </c>
      <c r="K172" s="13">
        <v>2776.1</v>
      </c>
      <c r="L172" s="13">
        <v>46.7</v>
      </c>
      <c r="M172" s="13">
        <v>1755.4</v>
      </c>
      <c r="N172" s="13">
        <v>25.2</v>
      </c>
      <c r="O172" s="13">
        <v>1030.2</v>
      </c>
      <c r="P172" s="13">
        <v>24.7</v>
      </c>
      <c r="Q172" s="14">
        <f t="shared" si="15"/>
        <v>62.890385793018979</v>
      </c>
      <c r="R172" s="14">
        <f t="shared" si="16"/>
        <v>2.1737875214362647</v>
      </c>
      <c r="S172" s="68" t="str">
        <f t="shared" si="14"/>
        <v>X</v>
      </c>
      <c r="T172" s="13">
        <f t="shared" si="17"/>
        <v>2776.1</v>
      </c>
      <c r="U172" s="13">
        <f t="shared" si="18"/>
        <v>46.7</v>
      </c>
    </row>
    <row r="173" spans="1:21">
      <c r="A173" s="13" t="s">
        <v>189</v>
      </c>
      <c r="B173" s="13"/>
      <c r="C173" s="13"/>
      <c r="D173" s="13">
        <v>1.2</v>
      </c>
      <c r="E173" s="13">
        <v>7.492E-2</v>
      </c>
      <c r="F173" s="13">
        <v>7.5399999999999998E-3</v>
      </c>
      <c r="G173" s="13">
        <v>1.88178</v>
      </c>
      <c r="H173" s="13">
        <v>0.18468000000000001</v>
      </c>
      <c r="I173" s="13">
        <v>0.18217</v>
      </c>
      <c r="J173" s="13">
        <v>6.9800000000000001E-3</v>
      </c>
      <c r="K173" s="13">
        <v>1066.4000000000001</v>
      </c>
      <c r="L173" s="13">
        <v>196</v>
      </c>
      <c r="M173" s="13">
        <v>1074.7</v>
      </c>
      <c r="N173" s="13">
        <v>65.099999999999994</v>
      </c>
      <c r="O173" s="13">
        <v>1078.8</v>
      </c>
      <c r="P173" s="13">
        <v>38</v>
      </c>
      <c r="Q173" s="14">
        <f t="shared" si="15"/>
        <v>-1.1627906976743985</v>
      </c>
      <c r="R173" s="14">
        <f t="shared" si="16"/>
        <v>37.863384565146752</v>
      </c>
      <c r="S173" s="68">
        <f t="shared" si="14"/>
        <v>-1.1627906976743985</v>
      </c>
      <c r="T173" s="13">
        <f t="shared" si="17"/>
        <v>1066.4000000000001</v>
      </c>
      <c r="U173" s="13">
        <f t="shared" si="18"/>
        <v>196</v>
      </c>
    </row>
    <row r="174" spans="1:21">
      <c r="A174" s="13" t="s">
        <v>190</v>
      </c>
      <c r="B174" s="13"/>
      <c r="C174" s="13"/>
      <c r="D174" s="13">
        <v>2.2000000000000002</v>
      </c>
      <c r="E174" s="13">
        <v>0.14982999999999999</v>
      </c>
      <c r="F174" s="13">
        <v>4.1200000000000004E-3</v>
      </c>
      <c r="G174" s="13">
        <v>3.2078799999999998</v>
      </c>
      <c r="H174" s="13">
        <v>9.3939999999999996E-2</v>
      </c>
      <c r="I174" s="13">
        <v>0.15529000000000001</v>
      </c>
      <c r="J174" s="13">
        <v>3.9399999999999999E-3</v>
      </c>
      <c r="K174" s="13">
        <v>2344</v>
      </c>
      <c r="L174" s="13">
        <v>46.7</v>
      </c>
      <c r="M174" s="13">
        <v>1459.1</v>
      </c>
      <c r="N174" s="13">
        <v>22.7</v>
      </c>
      <c r="O174" s="13">
        <v>930.6</v>
      </c>
      <c r="P174" s="13">
        <v>22</v>
      </c>
      <c r="Q174" s="14">
        <f t="shared" si="15"/>
        <v>60.298634812286686</v>
      </c>
      <c r="R174" s="14">
        <f t="shared" si="16"/>
        <v>2.454835443039618</v>
      </c>
      <c r="S174" s="68" t="str">
        <f t="shared" si="14"/>
        <v>X</v>
      </c>
      <c r="T174" s="13">
        <f t="shared" si="17"/>
        <v>930.6</v>
      </c>
      <c r="U174" s="13">
        <f t="shared" si="18"/>
        <v>22</v>
      </c>
    </row>
    <row r="175" spans="1:21">
      <c r="A175" s="13" t="s">
        <v>191</v>
      </c>
      <c r="B175" s="13"/>
      <c r="C175" s="13"/>
      <c r="D175" s="13">
        <v>0.83</v>
      </c>
      <c r="E175" s="13">
        <v>0.14047000000000001</v>
      </c>
      <c r="F175" s="13">
        <v>5.8999999999999999E-3</v>
      </c>
      <c r="G175" s="13">
        <v>7.7016499999999999</v>
      </c>
      <c r="H175" s="13">
        <v>0.32538</v>
      </c>
      <c r="I175" s="13">
        <v>0.39766000000000001</v>
      </c>
      <c r="J175" s="13">
        <v>1.15E-2</v>
      </c>
      <c r="K175" s="13">
        <v>2233</v>
      </c>
      <c r="L175" s="13">
        <v>71.900000000000006</v>
      </c>
      <c r="M175" s="13">
        <v>2196.8000000000002</v>
      </c>
      <c r="N175" s="13">
        <v>38</v>
      </c>
      <c r="O175" s="13">
        <v>2158.3000000000002</v>
      </c>
      <c r="P175" s="13">
        <v>53</v>
      </c>
      <c r="Q175" s="14">
        <f t="shared" si="15"/>
        <v>3.3452754142409225</v>
      </c>
      <c r="R175" s="14">
        <f t="shared" si="16"/>
        <v>7.827910987533679</v>
      </c>
      <c r="S175" s="68">
        <f t="shared" si="14"/>
        <v>3.3452754142409225</v>
      </c>
      <c r="T175" s="13">
        <f t="shared" si="17"/>
        <v>2233</v>
      </c>
      <c r="U175" s="13">
        <f t="shared" si="18"/>
        <v>71.900000000000006</v>
      </c>
    </row>
    <row r="176" spans="1:21">
      <c r="A176" s="13" t="s">
        <v>192</v>
      </c>
      <c r="B176" s="13"/>
      <c r="C176" s="13"/>
      <c r="D176" s="13">
        <v>1.76</v>
      </c>
      <c r="E176" s="13">
        <v>0.12758</v>
      </c>
      <c r="F176" s="13">
        <v>1.208E-2</v>
      </c>
      <c r="G176" s="13">
        <v>5.67591</v>
      </c>
      <c r="H176" s="13">
        <v>0.51759999999999995</v>
      </c>
      <c r="I176" s="13">
        <v>0.32268999999999998</v>
      </c>
      <c r="J176" s="13">
        <v>1.426E-2</v>
      </c>
      <c r="K176" s="13">
        <v>2064.8000000000002</v>
      </c>
      <c r="L176" s="13">
        <v>162.30000000000001</v>
      </c>
      <c r="M176" s="13">
        <v>1927.7</v>
      </c>
      <c r="N176" s="13">
        <v>78.7</v>
      </c>
      <c r="O176" s="13">
        <v>1802.9</v>
      </c>
      <c r="P176" s="13">
        <v>69.5</v>
      </c>
      <c r="Q176" s="14">
        <f t="shared" si="15"/>
        <v>12.684037194885711</v>
      </c>
      <c r="R176" s="14">
        <f t="shared" si="16"/>
        <v>15.288521294268682</v>
      </c>
      <c r="S176" s="68">
        <f t="shared" si="14"/>
        <v>12.684037194885711</v>
      </c>
      <c r="T176" s="13">
        <f t="shared" si="17"/>
        <v>2064.8000000000002</v>
      </c>
      <c r="U176" s="13">
        <f t="shared" si="18"/>
        <v>162.30000000000001</v>
      </c>
    </row>
    <row r="177" spans="1:21">
      <c r="A177" s="13" t="s">
        <v>193</v>
      </c>
      <c r="B177" s="13"/>
      <c r="C177" s="13"/>
      <c r="D177" s="13">
        <v>1.91</v>
      </c>
      <c r="E177" s="13">
        <v>0.12914</v>
      </c>
      <c r="F177" s="13">
        <v>5.7000000000000002E-3</v>
      </c>
      <c r="G177" s="13">
        <v>4.8263400000000001</v>
      </c>
      <c r="H177" s="13">
        <v>0.21265999999999999</v>
      </c>
      <c r="I177" s="13">
        <v>0.27106999999999998</v>
      </c>
      <c r="J177" s="13">
        <v>7.8200000000000006E-3</v>
      </c>
      <c r="K177" s="13">
        <v>2086.3000000000002</v>
      </c>
      <c r="L177" s="13">
        <v>76.7</v>
      </c>
      <c r="M177" s="13">
        <v>1789.5</v>
      </c>
      <c r="N177" s="13">
        <v>37.1</v>
      </c>
      <c r="O177" s="13">
        <v>1546.2</v>
      </c>
      <c r="P177" s="13">
        <v>39.6</v>
      </c>
      <c r="Q177" s="14">
        <f t="shared" si="15"/>
        <v>25.887935579734467</v>
      </c>
      <c r="R177" s="14">
        <f t="shared" si="16"/>
        <v>6.6411988915803803</v>
      </c>
      <c r="S177" s="68" t="str">
        <f t="shared" si="14"/>
        <v>X</v>
      </c>
      <c r="T177" s="13">
        <f t="shared" si="17"/>
        <v>2086.3000000000002</v>
      </c>
      <c r="U177" s="13">
        <f t="shared" si="18"/>
        <v>76.7</v>
      </c>
    </row>
    <row r="178" spans="1:21">
      <c r="A178" s="13" t="s">
        <v>194</v>
      </c>
      <c r="B178" s="13"/>
      <c r="C178" s="13"/>
      <c r="D178" s="13">
        <v>3.43</v>
      </c>
      <c r="E178" s="13">
        <v>0.14093</v>
      </c>
      <c r="F178" s="13">
        <v>2.0459999999999999E-2</v>
      </c>
      <c r="G178" s="13">
        <v>2.0937999999999999</v>
      </c>
      <c r="H178" s="13">
        <v>0.28583999999999998</v>
      </c>
      <c r="I178" s="13">
        <v>0.10775999999999999</v>
      </c>
      <c r="J178" s="13">
        <v>6.5399999999999998E-3</v>
      </c>
      <c r="K178" s="13">
        <v>2238.6</v>
      </c>
      <c r="L178" s="13">
        <v>240.8</v>
      </c>
      <c r="M178" s="13">
        <v>1146.8</v>
      </c>
      <c r="N178" s="13">
        <v>93.8</v>
      </c>
      <c r="O178" s="13">
        <v>659.7</v>
      </c>
      <c r="P178" s="13">
        <v>38</v>
      </c>
      <c r="Q178" s="14">
        <f t="shared" si="15"/>
        <v>70.530688823371747</v>
      </c>
      <c r="R178" s="14">
        <f t="shared" si="16"/>
        <v>7.1916452926605867</v>
      </c>
      <c r="S178" s="68" t="str">
        <f t="shared" si="14"/>
        <v>X</v>
      </c>
      <c r="T178" s="13">
        <f t="shared" si="17"/>
        <v>659.7</v>
      </c>
      <c r="U178" s="13">
        <f t="shared" si="18"/>
        <v>38</v>
      </c>
    </row>
    <row r="179" spans="1:21">
      <c r="A179" s="13" t="s">
        <v>195</v>
      </c>
      <c r="B179" s="13"/>
      <c r="C179" s="13"/>
      <c r="D179" s="13">
        <v>0.7</v>
      </c>
      <c r="E179" s="13">
        <v>0.19273999999999999</v>
      </c>
      <c r="F179" s="13">
        <v>1.1679999999999999E-2</v>
      </c>
      <c r="G179" s="13">
        <v>4.16953</v>
      </c>
      <c r="H179" s="13">
        <v>0.23982000000000001</v>
      </c>
      <c r="I179" s="13">
        <v>0.15690000000000001</v>
      </c>
      <c r="J179" s="13">
        <v>5.5399999999999998E-3</v>
      </c>
      <c r="K179" s="13">
        <v>2765.7</v>
      </c>
      <c r="L179" s="13">
        <v>97.7</v>
      </c>
      <c r="M179" s="13">
        <v>1668.1</v>
      </c>
      <c r="N179" s="13">
        <v>47.1</v>
      </c>
      <c r="O179" s="13">
        <v>939.5</v>
      </c>
      <c r="P179" s="13">
        <v>30.9</v>
      </c>
      <c r="Q179" s="14">
        <f t="shared" si="15"/>
        <v>66.030299743283791</v>
      </c>
      <c r="R179" s="14">
        <f t="shared" si="16"/>
        <v>3.2791857692189272</v>
      </c>
      <c r="S179" s="68" t="str">
        <f t="shared" si="14"/>
        <v>X</v>
      </c>
      <c r="T179" s="13">
        <f t="shared" si="17"/>
        <v>939.5</v>
      </c>
      <c r="U179" s="13">
        <f t="shared" si="18"/>
        <v>30.9</v>
      </c>
    </row>
    <row r="180" spans="1:21">
      <c r="A180" s="13" t="s">
        <v>196</v>
      </c>
      <c r="B180" s="13"/>
      <c r="C180" s="13"/>
      <c r="D180" s="13">
        <v>0.44</v>
      </c>
      <c r="E180" s="13">
        <v>8.5949999999999999E-2</v>
      </c>
      <c r="F180" s="13">
        <v>3.62E-3</v>
      </c>
      <c r="G180" s="13">
        <v>2.6036299999999999</v>
      </c>
      <c r="H180" s="13">
        <v>0.11076</v>
      </c>
      <c r="I180" s="13">
        <v>0.21970999999999999</v>
      </c>
      <c r="J180" s="13">
        <v>5.96E-3</v>
      </c>
      <c r="K180" s="13">
        <v>1337</v>
      </c>
      <c r="L180" s="13">
        <v>80.3</v>
      </c>
      <c r="M180" s="13">
        <v>1301.7</v>
      </c>
      <c r="N180" s="13">
        <v>31.2</v>
      </c>
      <c r="O180" s="13">
        <v>1280.4000000000001</v>
      </c>
      <c r="P180" s="13">
        <v>31.5</v>
      </c>
      <c r="Q180" s="14">
        <f t="shared" si="15"/>
        <v>4.2333582647718693</v>
      </c>
      <c r="R180" s="14">
        <f t="shared" si="16"/>
        <v>12.431125167236971</v>
      </c>
      <c r="S180" s="68">
        <f t="shared" si="14"/>
        <v>4.2333582647718693</v>
      </c>
      <c r="T180" s="13">
        <f t="shared" si="17"/>
        <v>1337</v>
      </c>
      <c r="U180" s="13">
        <f t="shared" si="18"/>
        <v>80.3</v>
      </c>
    </row>
    <row r="181" spans="1:21">
      <c r="A181" s="13" t="s">
        <v>197</v>
      </c>
      <c r="B181" s="13"/>
      <c r="C181" s="13"/>
      <c r="D181" s="13">
        <v>0.98</v>
      </c>
      <c r="E181" s="13">
        <v>0.15801000000000001</v>
      </c>
      <c r="F181" s="13">
        <v>4.7600000000000003E-3</v>
      </c>
      <c r="G181" s="13">
        <v>4.4427700000000003</v>
      </c>
      <c r="H181" s="13">
        <v>0.13968</v>
      </c>
      <c r="I181" s="13">
        <v>0.20393</v>
      </c>
      <c r="J181" s="13">
        <v>5.3E-3</v>
      </c>
      <c r="K181" s="13">
        <v>1806.8</v>
      </c>
      <c r="L181" s="13">
        <v>107.9</v>
      </c>
      <c r="M181" s="13">
        <v>1769.7</v>
      </c>
      <c r="N181" s="13">
        <v>49.7</v>
      </c>
      <c r="O181" s="13">
        <v>1738.6</v>
      </c>
      <c r="P181" s="13">
        <v>49.2</v>
      </c>
      <c r="Q181" s="14">
        <f t="shared" si="15"/>
        <v>3.7746291786584063</v>
      </c>
      <c r="R181" s="14">
        <f t="shared" si="16"/>
        <v>12.71799825801393</v>
      </c>
      <c r="S181" s="68">
        <f t="shared" si="14"/>
        <v>3.7746291786584063</v>
      </c>
      <c r="T181" s="13">
        <f t="shared" si="17"/>
        <v>1806.8</v>
      </c>
      <c r="U181" s="13">
        <f t="shared" si="18"/>
        <v>107.9</v>
      </c>
    </row>
    <row r="182" spans="1:21">
      <c r="A182" s="13" t="s">
        <v>198</v>
      </c>
      <c r="B182" s="13"/>
      <c r="C182" s="13"/>
      <c r="D182" s="13">
        <v>1.85</v>
      </c>
      <c r="E182" s="13">
        <v>0.21240000000000001</v>
      </c>
      <c r="F182" s="13">
        <v>9.1199999999999996E-3</v>
      </c>
      <c r="G182" s="13">
        <v>13.400499999999999</v>
      </c>
      <c r="H182" s="13">
        <v>0.57111999999999996</v>
      </c>
      <c r="I182" s="13">
        <v>0.45759</v>
      </c>
      <c r="J182" s="13">
        <v>1.422E-2</v>
      </c>
      <c r="K182" s="13">
        <v>2434.5</v>
      </c>
      <c r="L182" s="13">
        <v>50.6</v>
      </c>
      <c r="M182" s="13">
        <v>1720.4</v>
      </c>
      <c r="N182" s="13">
        <v>26.1</v>
      </c>
      <c r="O182" s="13">
        <v>1196.4000000000001</v>
      </c>
      <c r="P182" s="13">
        <v>28.4</v>
      </c>
      <c r="Q182" s="14">
        <f t="shared" si="15"/>
        <v>50.856438693776951</v>
      </c>
      <c r="R182" s="14">
        <f t="shared" si="16"/>
        <v>3.1010867578904264</v>
      </c>
      <c r="S182" s="68" t="str">
        <f t="shared" si="14"/>
        <v>X</v>
      </c>
      <c r="T182" s="13">
        <f t="shared" si="17"/>
        <v>2434.5</v>
      </c>
      <c r="U182" s="13">
        <f t="shared" si="18"/>
        <v>50.6</v>
      </c>
    </row>
    <row r="183" spans="1:21">
      <c r="A183" s="13" t="s">
        <v>199</v>
      </c>
      <c r="B183" s="13"/>
      <c r="C183" s="13"/>
      <c r="D183" s="13">
        <v>1.94</v>
      </c>
      <c r="E183" s="13">
        <v>0.16428999999999999</v>
      </c>
      <c r="F183" s="13">
        <v>6.0000000000000001E-3</v>
      </c>
      <c r="G183" s="13">
        <v>8.54345</v>
      </c>
      <c r="H183" s="13">
        <v>0.31241999999999998</v>
      </c>
      <c r="I183" s="13">
        <v>0.37733</v>
      </c>
      <c r="J183" s="13">
        <v>1.0500000000000001E-2</v>
      </c>
      <c r="K183" s="13">
        <v>2924</v>
      </c>
      <c r="L183" s="13">
        <v>68.7</v>
      </c>
      <c r="M183" s="13">
        <v>2708.3</v>
      </c>
      <c r="N183" s="13">
        <v>40.299999999999997</v>
      </c>
      <c r="O183" s="13">
        <v>2428.9</v>
      </c>
      <c r="P183" s="13">
        <v>62.9</v>
      </c>
      <c r="Q183" s="14">
        <f t="shared" si="15"/>
        <v>16.932284541723664</v>
      </c>
      <c r="R183" s="14">
        <f t="shared" si="16"/>
        <v>5.8091683447526457</v>
      </c>
      <c r="S183" s="68" t="str">
        <f t="shared" si="14"/>
        <v>X</v>
      </c>
      <c r="T183" s="13">
        <f t="shared" si="17"/>
        <v>2924</v>
      </c>
      <c r="U183" s="13">
        <f t="shared" si="18"/>
        <v>68.7</v>
      </c>
    </row>
    <row r="184" spans="1:21">
      <c r="A184" s="13" t="s">
        <v>200</v>
      </c>
      <c r="B184" s="13"/>
      <c r="C184" s="13"/>
      <c r="D184" s="13">
        <v>0.47</v>
      </c>
      <c r="E184" s="13">
        <v>7.5579999999999994E-2</v>
      </c>
      <c r="F184" s="13">
        <v>1.6800000000000001E-3</v>
      </c>
      <c r="G184" s="13">
        <v>1.7185299999999999</v>
      </c>
      <c r="H184" s="13">
        <v>4.1759999999999999E-2</v>
      </c>
      <c r="I184" s="13">
        <v>0.16499</v>
      </c>
      <c r="J184" s="13">
        <v>3.96E-3</v>
      </c>
      <c r="K184" s="13">
        <v>2500.3000000000002</v>
      </c>
      <c r="L184" s="13">
        <v>60.9</v>
      </c>
      <c r="M184" s="13">
        <v>2290.6</v>
      </c>
      <c r="N184" s="13">
        <v>33.200000000000003</v>
      </c>
      <c r="O184" s="13">
        <v>2063.8000000000002</v>
      </c>
      <c r="P184" s="13">
        <v>49.1</v>
      </c>
      <c r="Q184" s="14">
        <f t="shared" si="15"/>
        <v>17.45790505139383</v>
      </c>
      <c r="R184" s="14">
        <f t="shared" si="16"/>
        <v>5.6208245063794733</v>
      </c>
      <c r="S184" s="68" t="str">
        <f t="shared" si="14"/>
        <v>X</v>
      </c>
      <c r="T184" s="13">
        <f t="shared" si="17"/>
        <v>2500.3000000000002</v>
      </c>
      <c r="U184" s="13">
        <f t="shared" si="18"/>
        <v>60.9</v>
      </c>
    </row>
    <row r="185" spans="1:21">
      <c r="A185" s="13" t="s">
        <v>201</v>
      </c>
      <c r="B185" s="13"/>
      <c r="C185" s="13"/>
      <c r="D185" s="13">
        <v>0.53</v>
      </c>
      <c r="E185" s="13">
        <v>0.10332</v>
      </c>
      <c r="F185" s="13">
        <v>9.4199999999999996E-3</v>
      </c>
      <c r="G185" s="13">
        <v>2.6242200000000002</v>
      </c>
      <c r="H185" s="13">
        <v>0.22983999999999999</v>
      </c>
      <c r="I185" s="13">
        <v>0.18429999999999999</v>
      </c>
      <c r="J185" s="13">
        <v>7.3000000000000001E-3</v>
      </c>
      <c r="K185" s="13">
        <v>1084</v>
      </c>
      <c r="L185" s="13">
        <v>44.2</v>
      </c>
      <c r="M185" s="13">
        <v>1015.5</v>
      </c>
      <c r="N185" s="13">
        <v>15.6</v>
      </c>
      <c r="O185" s="13">
        <v>984.5</v>
      </c>
      <c r="P185" s="13">
        <v>22</v>
      </c>
      <c r="Q185" s="14">
        <f t="shared" si="15"/>
        <v>9.1789667896678964</v>
      </c>
      <c r="R185" s="14">
        <f t="shared" si="16"/>
        <v>8.4457765654409336</v>
      </c>
      <c r="S185" s="68">
        <f t="shared" si="14"/>
        <v>9.1789667896678964</v>
      </c>
      <c r="T185" s="13">
        <f t="shared" si="17"/>
        <v>984.5</v>
      </c>
      <c r="U185" s="13">
        <f t="shared" si="18"/>
        <v>22</v>
      </c>
    </row>
    <row r="186" spans="1:21">
      <c r="A186" s="13" t="s">
        <v>202</v>
      </c>
      <c r="B186" s="13"/>
      <c r="C186" s="13"/>
      <c r="D186" s="13">
        <v>1.24</v>
      </c>
      <c r="E186" s="13">
        <v>8.6279999999999996E-2</v>
      </c>
      <c r="F186" s="13">
        <v>3.2399999999999998E-3</v>
      </c>
      <c r="G186" s="13">
        <v>2.6274099999999998</v>
      </c>
      <c r="H186" s="13">
        <v>9.9680000000000005E-2</v>
      </c>
      <c r="I186" s="13">
        <v>0.22097</v>
      </c>
      <c r="J186" s="13">
        <v>5.7600000000000004E-3</v>
      </c>
      <c r="K186" s="13">
        <v>1684.6</v>
      </c>
      <c r="L186" s="13">
        <v>163.4</v>
      </c>
      <c r="M186" s="13">
        <v>1307.4000000000001</v>
      </c>
      <c r="N186" s="13">
        <v>64.400000000000006</v>
      </c>
      <c r="O186" s="13">
        <v>1090.4000000000001</v>
      </c>
      <c r="P186" s="13">
        <v>39.700000000000003</v>
      </c>
      <c r="Q186" s="14">
        <f t="shared" si="15"/>
        <v>35.272468241719089</v>
      </c>
      <c r="R186" s="14">
        <f t="shared" si="16"/>
        <v>13.412117086797123</v>
      </c>
      <c r="S186" s="68" t="str">
        <f t="shared" si="14"/>
        <v>X</v>
      </c>
      <c r="T186" s="13">
        <f t="shared" si="17"/>
        <v>1684.6</v>
      </c>
      <c r="U186" s="13">
        <f t="shared" si="18"/>
        <v>163.4</v>
      </c>
    </row>
    <row r="187" spans="1:21">
      <c r="A187" s="13" t="s">
        <v>203</v>
      </c>
      <c r="B187" s="13"/>
      <c r="C187" s="13"/>
      <c r="D187" s="13">
        <v>1.37</v>
      </c>
      <c r="E187" s="13">
        <v>0.10799</v>
      </c>
      <c r="F187" s="13">
        <v>9.3200000000000002E-3</v>
      </c>
      <c r="G187" s="13">
        <v>3.3569100000000001</v>
      </c>
      <c r="H187" s="13">
        <v>0.27914</v>
      </c>
      <c r="I187" s="13">
        <v>0.22556000000000001</v>
      </c>
      <c r="J187" s="13">
        <v>8.8199999999999997E-3</v>
      </c>
      <c r="K187" s="13">
        <v>1344.4</v>
      </c>
      <c r="L187" s="13">
        <v>71.7</v>
      </c>
      <c r="M187" s="13">
        <v>1308.3</v>
      </c>
      <c r="N187" s="13">
        <v>27.9</v>
      </c>
      <c r="O187" s="13">
        <v>1287</v>
      </c>
      <c r="P187" s="13">
        <v>30.5</v>
      </c>
      <c r="Q187" s="14">
        <f t="shared" si="15"/>
        <v>4.2695626301695988</v>
      </c>
      <c r="R187" s="14">
        <f t="shared" si="16"/>
        <v>11.173769967916904</v>
      </c>
      <c r="S187" s="68">
        <f t="shared" si="14"/>
        <v>4.2695626301695988</v>
      </c>
      <c r="T187" s="13">
        <f t="shared" si="17"/>
        <v>1344.4</v>
      </c>
      <c r="U187" s="13">
        <f t="shared" si="18"/>
        <v>71.7</v>
      </c>
    </row>
    <row r="188" spans="1:21">
      <c r="A188" s="13" t="s">
        <v>204</v>
      </c>
      <c r="B188" s="13"/>
      <c r="C188" s="13"/>
      <c r="D188" s="13">
        <v>1.75</v>
      </c>
      <c r="E188" s="13">
        <v>9.8989999999999995E-2</v>
      </c>
      <c r="F188" s="13">
        <v>4.4600000000000004E-3</v>
      </c>
      <c r="G188" s="13">
        <v>3.4073500000000001</v>
      </c>
      <c r="H188" s="13">
        <v>0.15210000000000001</v>
      </c>
      <c r="I188" s="13">
        <v>0.24976999999999999</v>
      </c>
      <c r="J188" s="13">
        <v>6.96E-3</v>
      </c>
      <c r="K188" s="13">
        <v>1765.7</v>
      </c>
      <c r="L188" s="13">
        <v>153.9</v>
      </c>
      <c r="M188" s="13">
        <v>1494.4</v>
      </c>
      <c r="N188" s="13">
        <v>65.099999999999994</v>
      </c>
      <c r="O188" s="13">
        <v>1311.2</v>
      </c>
      <c r="P188" s="13">
        <v>46.4</v>
      </c>
      <c r="Q188" s="14">
        <f t="shared" si="15"/>
        <v>25.740499518604519</v>
      </c>
      <c r="R188" s="14">
        <f t="shared" si="16"/>
        <v>13.971283287096664</v>
      </c>
      <c r="S188" s="68" t="str">
        <f t="shared" si="14"/>
        <v>X</v>
      </c>
      <c r="T188" s="13">
        <f t="shared" si="17"/>
        <v>1765.7</v>
      </c>
      <c r="U188" s="13">
        <f t="shared" si="18"/>
        <v>153.9</v>
      </c>
    </row>
    <row r="189" spans="1:21">
      <c r="A189" s="13" t="s">
        <v>205</v>
      </c>
      <c r="B189" s="13"/>
      <c r="C189" s="13"/>
      <c r="D189" s="13">
        <v>2.94</v>
      </c>
      <c r="E189" s="13">
        <v>0.25397999999999998</v>
      </c>
      <c r="F189" s="13">
        <v>8.6599999999999993E-3</v>
      </c>
      <c r="G189" s="13">
        <v>15.924300000000001</v>
      </c>
      <c r="H189" s="13">
        <v>0.54186000000000001</v>
      </c>
      <c r="I189" s="13">
        <v>0.45496999999999999</v>
      </c>
      <c r="J189" s="13">
        <v>1.2999999999999999E-2</v>
      </c>
      <c r="K189" s="13">
        <v>1605.2</v>
      </c>
      <c r="L189" s="13">
        <v>82.7</v>
      </c>
      <c r="M189" s="13">
        <v>1506.1</v>
      </c>
      <c r="N189" s="13">
        <v>35</v>
      </c>
      <c r="O189" s="13">
        <v>1437.3</v>
      </c>
      <c r="P189" s="13">
        <v>35.9</v>
      </c>
      <c r="Q189" s="14">
        <f t="shared" si="15"/>
        <v>10.459755793670578</v>
      </c>
      <c r="R189" s="14">
        <f t="shared" si="16"/>
        <v>10.253333835946151</v>
      </c>
      <c r="S189" s="68">
        <f t="shared" si="14"/>
        <v>10.459755793670578</v>
      </c>
      <c r="T189" s="13">
        <f t="shared" si="17"/>
        <v>1605.2</v>
      </c>
      <c r="U189" s="13">
        <f t="shared" si="18"/>
        <v>82.7</v>
      </c>
    </row>
    <row r="190" spans="1:21">
      <c r="A190" s="13" t="s">
        <v>206</v>
      </c>
      <c r="B190" s="13"/>
      <c r="C190" s="13"/>
      <c r="D190" s="13">
        <v>0.77</v>
      </c>
      <c r="E190" s="13">
        <v>9.2009999999999995E-2</v>
      </c>
      <c r="F190" s="13">
        <v>3.0400000000000002E-3</v>
      </c>
      <c r="G190" s="13">
        <v>3.1055000000000001</v>
      </c>
      <c r="H190" s="13">
        <v>0.10488</v>
      </c>
      <c r="I190" s="13">
        <v>0.24490999999999999</v>
      </c>
      <c r="J190" s="13">
        <v>6.2599999999999999E-3</v>
      </c>
      <c r="K190" s="13">
        <v>2738.2</v>
      </c>
      <c r="L190" s="13">
        <v>53.5</v>
      </c>
      <c r="M190" s="13">
        <v>1808.3</v>
      </c>
      <c r="N190" s="13">
        <v>27.7</v>
      </c>
      <c r="O190" s="13">
        <v>1115.5999999999999</v>
      </c>
      <c r="P190" s="13">
        <v>27.4</v>
      </c>
      <c r="Q190" s="14">
        <f t="shared" si="15"/>
        <v>59.257906654006277</v>
      </c>
      <c r="R190" s="14">
        <f t="shared" si="16"/>
        <v>2.5573316400002781</v>
      </c>
      <c r="S190" s="68" t="str">
        <f t="shared" si="14"/>
        <v>X</v>
      </c>
      <c r="T190" s="13">
        <f t="shared" si="17"/>
        <v>2738.2</v>
      </c>
      <c r="U190" s="13">
        <f t="shared" si="18"/>
        <v>53.5</v>
      </c>
    </row>
    <row r="191" spans="1:21">
      <c r="A191" s="13" t="s">
        <v>207</v>
      </c>
      <c r="B191" s="13"/>
      <c r="C191" s="13"/>
      <c r="D191" s="13">
        <v>1.28</v>
      </c>
      <c r="E191" s="13">
        <v>7.4700000000000003E-2</v>
      </c>
      <c r="F191" s="13">
        <v>6.28E-3</v>
      </c>
      <c r="G191" s="13">
        <v>1.4476100000000001</v>
      </c>
      <c r="H191" s="13">
        <v>0.11856</v>
      </c>
      <c r="I191" s="13">
        <v>0.14061000000000001</v>
      </c>
      <c r="J191" s="13">
        <v>4.8199999999999996E-3</v>
      </c>
      <c r="K191" s="13">
        <v>2439.3000000000002</v>
      </c>
      <c r="L191" s="13">
        <v>36.700000000000003</v>
      </c>
      <c r="M191" s="13">
        <v>2412.4</v>
      </c>
      <c r="N191" s="13">
        <v>22</v>
      </c>
      <c r="O191" s="13">
        <v>2381.6999999999998</v>
      </c>
      <c r="P191" s="13">
        <v>48.2</v>
      </c>
      <c r="Q191" s="14">
        <f t="shared" si="15"/>
        <v>2.3613331693518758</v>
      </c>
      <c r="R191" s="14">
        <f t="shared" si="16"/>
        <v>4.9244101603173673</v>
      </c>
      <c r="S191" s="68">
        <f t="shared" si="14"/>
        <v>2.3613331693518758</v>
      </c>
      <c r="T191" s="13">
        <f t="shared" si="17"/>
        <v>2439.3000000000002</v>
      </c>
      <c r="U191" s="13">
        <f t="shared" si="18"/>
        <v>36.700000000000003</v>
      </c>
    </row>
    <row r="192" spans="1:21">
      <c r="A192" s="13" t="s">
        <v>208</v>
      </c>
      <c r="B192" s="13"/>
      <c r="C192" s="13"/>
      <c r="D192" s="13">
        <v>1.43</v>
      </c>
      <c r="E192" s="13">
        <v>0.12798000000000001</v>
      </c>
      <c r="F192" s="13">
        <v>1.136E-2</v>
      </c>
      <c r="G192" s="13">
        <v>2.4772400000000001</v>
      </c>
      <c r="H192" s="13">
        <v>0.20910000000000001</v>
      </c>
      <c r="I192" s="13">
        <v>0.14046</v>
      </c>
      <c r="J192" s="13">
        <v>5.7600000000000004E-3</v>
      </c>
      <c r="K192" s="13">
        <v>1467.5</v>
      </c>
      <c r="L192" s="13">
        <v>62.3</v>
      </c>
      <c r="M192" s="13">
        <v>1434.1</v>
      </c>
      <c r="N192" s="13">
        <v>25.9</v>
      </c>
      <c r="O192" s="13">
        <v>1412.2</v>
      </c>
      <c r="P192" s="13">
        <v>32.4</v>
      </c>
      <c r="Q192" s="14">
        <f t="shared" si="15"/>
        <v>3.7683134582623512</v>
      </c>
      <c r="R192" s="14">
        <f t="shared" si="16"/>
        <v>9.2875252875861225</v>
      </c>
      <c r="S192" s="68">
        <f t="shared" si="14"/>
        <v>3.7683134582623512</v>
      </c>
      <c r="T192" s="13">
        <f t="shared" si="17"/>
        <v>1467.5</v>
      </c>
      <c r="U192" s="13">
        <f t="shared" si="18"/>
        <v>62.3</v>
      </c>
    </row>
    <row r="193" spans="1:21">
      <c r="A193" s="13" t="s">
        <v>209</v>
      </c>
      <c r="B193" s="13"/>
      <c r="C193" s="13"/>
      <c r="D193" s="13">
        <v>1.85</v>
      </c>
      <c r="E193" s="13">
        <v>7.9170000000000004E-2</v>
      </c>
      <c r="F193" s="13">
        <v>2.3999999999999998E-3</v>
      </c>
      <c r="G193" s="13">
        <v>1.7651699999999999</v>
      </c>
      <c r="H193" s="13">
        <v>5.5320000000000001E-2</v>
      </c>
      <c r="I193" s="13">
        <v>0.16178000000000001</v>
      </c>
      <c r="J193" s="13">
        <v>4.0200000000000001E-3</v>
      </c>
      <c r="K193" s="13">
        <v>1060.5</v>
      </c>
      <c r="L193" s="13">
        <v>164.9</v>
      </c>
      <c r="M193" s="13">
        <v>908.9</v>
      </c>
      <c r="N193" s="13">
        <v>49.2</v>
      </c>
      <c r="O193" s="13">
        <v>848.1</v>
      </c>
      <c r="P193" s="13">
        <v>27.3</v>
      </c>
      <c r="Q193" s="14">
        <f t="shared" si="15"/>
        <v>20.028288543140029</v>
      </c>
      <c r="R193" s="14">
        <f t="shared" si="16"/>
        <v>25.397357487082171</v>
      </c>
      <c r="S193" s="68">
        <f t="shared" si="14"/>
        <v>20.028288543140029</v>
      </c>
      <c r="T193" s="13">
        <f t="shared" si="17"/>
        <v>848.1</v>
      </c>
      <c r="U193" s="13">
        <f t="shared" si="18"/>
        <v>27.3</v>
      </c>
    </row>
    <row r="194" spans="1:21">
      <c r="A194" s="13" t="s">
        <v>210</v>
      </c>
      <c r="B194" s="13"/>
      <c r="C194" s="13"/>
      <c r="D194" s="13">
        <v>1.71</v>
      </c>
      <c r="E194" s="13">
        <v>0.17338999999999999</v>
      </c>
      <c r="F194" s="13">
        <v>8.3000000000000001E-3</v>
      </c>
      <c r="G194" s="13">
        <v>3.8226499999999999</v>
      </c>
      <c r="H194" s="13">
        <v>0.17562</v>
      </c>
      <c r="I194" s="13">
        <v>0.15998000000000001</v>
      </c>
      <c r="J194" s="13">
        <v>4.8999999999999998E-3</v>
      </c>
      <c r="K194" s="13">
        <v>2070.3000000000002</v>
      </c>
      <c r="L194" s="13">
        <v>152.5</v>
      </c>
      <c r="M194" s="13">
        <v>1265.4000000000001</v>
      </c>
      <c r="N194" s="13">
        <v>61.1</v>
      </c>
      <c r="O194" s="13">
        <v>847.3</v>
      </c>
      <c r="P194" s="13">
        <v>32.5</v>
      </c>
      <c r="Q194" s="14">
        <f t="shared" si="15"/>
        <v>59.073564217746231</v>
      </c>
      <c r="R194" s="14">
        <f t="shared" si="16"/>
        <v>6.797823806596857</v>
      </c>
      <c r="S194" s="68" t="str">
        <f t="shared" si="14"/>
        <v>X</v>
      </c>
      <c r="T194" s="13">
        <f t="shared" si="17"/>
        <v>847.3</v>
      </c>
      <c r="U194" s="13">
        <f t="shared" si="18"/>
        <v>32.5</v>
      </c>
    </row>
    <row r="195" spans="1:21">
      <c r="A195" s="13" t="s">
        <v>211</v>
      </c>
      <c r="B195" s="13"/>
      <c r="C195" s="13"/>
      <c r="D195" s="13">
        <v>0.6</v>
      </c>
      <c r="E195" s="13">
        <v>0.18756999999999999</v>
      </c>
      <c r="F195" s="13">
        <v>4.4200000000000003E-3</v>
      </c>
      <c r="G195" s="13">
        <v>4.8427300000000004</v>
      </c>
      <c r="H195" s="13">
        <v>0.12222</v>
      </c>
      <c r="I195" s="13">
        <v>0.18734999999999999</v>
      </c>
      <c r="J195" s="13">
        <v>4.5999999999999999E-3</v>
      </c>
      <c r="K195" s="13">
        <v>1176.5</v>
      </c>
      <c r="L195" s="13">
        <v>59.3</v>
      </c>
      <c r="M195" s="13">
        <v>1032.7</v>
      </c>
      <c r="N195" s="13">
        <v>20.3</v>
      </c>
      <c r="O195" s="13">
        <v>966.6</v>
      </c>
      <c r="P195" s="13">
        <v>22.4</v>
      </c>
      <c r="Q195" s="14">
        <f t="shared" si="15"/>
        <v>17.841053973650656</v>
      </c>
      <c r="R195" s="14">
        <f t="shared" si="16"/>
        <v>9.1156775391203304</v>
      </c>
      <c r="S195" s="68">
        <f t="shared" si="14"/>
        <v>17.841053973650656</v>
      </c>
      <c r="T195" s="13">
        <f t="shared" si="17"/>
        <v>966.6</v>
      </c>
      <c r="U195" s="13">
        <f t="shared" si="18"/>
        <v>22.4</v>
      </c>
    </row>
    <row r="196" spans="1:21">
      <c r="A196" s="13" t="s">
        <v>212</v>
      </c>
      <c r="B196" s="13"/>
      <c r="C196" s="13"/>
      <c r="D196" s="13">
        <v>1.1100000000000001</v>
      </c>
      <c r="E196" s="13">
        <v>0.16667000000000001</v>
      </c>
      <c r="F196" s="13">
        <v>4.0800000000000003E-3</v>
      </c>
      <c r="G196" s="13">
        <v>3.4644900000000001</v>
      </c>
      <c r="H196" s="13">
        <v>8.992E-2</v>
      </c>
      <c r="I196" s="13">
        <v>0.15082999999999999</v>
      </c>
      <c r="J196" s="13">
        <v>3.7200000000000002E-3</v>
      </c>
      <c r="K196" s="13">
        <v>3614</v>
      </c>
      <c r="L196" s="13">
        <v>44.5</v>
      </c>
      <c r="M196" s="13">
        <v>2589</v>
      </c>
      <c r="N196" s="13">
        <v>27.4</v>
      </c>
      <c r="O196" s="13">
        <v>1490.3</v>
      </c>
      <c r="P196" s="13">
        <v>35.9</v>
      </c>
      <c r="Q196" s="14">
        <f t="shared" si="15"/>
        <v>58.763143331488656</v>
      </c>
      <c r="R196" s="14">
        <f t="shared" si="16"/>
        <v>2.231216140507704</v>
      </c>
      <c r="S196" s="68" t="str">
        <f t="shared" ref="S196:S259" si="19">IF(OR(Q196-R196&gt;10,Q196+R196&lt;-5),"X",Q196)</f>
        <v>X</v>
      </c>
      <c r="T196" s="13">
        <f t="shared" si="17"/>
        <v>3614</v>
      </c>
      <c r="U196" s="13">
        <f t="shared" si="18"/>
        <v>44.5</v>
      </c>
    </row>
    <row r="197" spans="1:21">
      <c r="A197" s="13" t="s">
        <v>213</v>
      </c>
      <c r="B197" s="13"/>
      <c r="C197" s="13"/>
      <c r="D197" s="13">
        <v>1.06</v>
      </c>
      <c r="E197" s="13">
        <v>0.17280000000000001</v>
      </c>
      <c r="F197" s="13">
        <v>4.1599999999999996E-3</v>
      </c>
      <c r="G197" s="13">
        <v>11.5326</v>
      </c>
      <c r="H197" s="13">
        <v>0.29730000000000001</v>
      </c>
      <c r="I197" s="13">
        <v>0.48427999999999999</v>
      </c>
      <c r="J197" s="13">
        <v>1.2E-2</v>
      </c>
      <c r="K197" s="13">
        <v>2590.6</v>
      </c>
      <c r="L197" s="13">
        <v>78.7</v>
      </c>
      <c r="M197" s="13">
        <v>1597.5</v>
      </c>
      <c r="N197" s="13">
        <v>37</v>
      </c>
      <c r="O197" s="13">
        <v>956.7</v>
      </c>
      <c r="P197" s="13">
        <v>27.2</v>
      </c>
      <c r="Q197" s="14">
        <f t="shared" si="15"/>
        <v>63.070331197406006</v>
      </c>
      <c r="R197" s="14">
        <f t="shared" si="16"/>
        <v>3.0731280064980613</v>
      </c>
      <c r="S197" s="68" t="str">
        <f t="shared" si="19"/>
        <v>X</v>
      </c>
      <c r="T197" s="13">
        <f t="shared" si="17"/>
        <v>956.7</v>
      </c>
      <c r="U197" s="13">
        <f t="shared" si="18"/>
        <v>27.2</v>
      </c>
    </row>
    <row r="198" spans="1:21">
      <c r="A198" s="13" t="s">
        <v>214</v>
      </c>
      <c r="B198" s="13"/>
      <c r="C198" s="13"/>
      <c r="D198" s="13">
        <v>1.81</v>
      </c>
      <c r="E198" s="13">
        <v>0.20780000000000001</v>
      </c>
      <c r="F198" s="13">
        <v>4.8199999999999996E-3</v>
      </c>
      <c r="G198" s="13">
        <v>6.6811800000000003</v>
      </c>
      <c r="H198" s="13">
        <v>0.16619999999999999</v>
      </c>
      <c r="I198" s="13">
        <v>0.23330999999999999</v>
      </c>
      <c r="J198" s="13">
        <v>5.7400000000000003E-3</v>
      </c>
      <c r="K198" s="13">
        <v>2720.9</v>
      </c>
      <c r="L198" s="13">
        <v>38.700000000000003</v>
      </c>
      <c r="M198" s="13">
        <v>1792.4</v>
      </c>
      <c r="N198" s="13">
        <v>21.2</v>
      </c>
      <c r="O198" s="13">
        <v>1107</v>
      </c>
      <c r="P198" s="13">
        <v>25</v>
      </c>
      <c r="Q198" s="14">
        <f t="shared" si="15"/>
        <v>59.314932559079715</v>
      </c>
      <c r="R198" s="14">
        <f t="shared" si="16"/>
        <v>2.1717101466042985</v>
      </c>
      <c r="S198" s="68" t="str">
        <f t="shared" si="19"/>
        <v>X</v>
      </c>
      <c r="T198" s="13">
        <f t="shared" si="17"/>
        <v>2720.9</v>
      </c>
      <c r="U198" s="13">
        <f t="shared" si="18"/>
        <v>38.700000000000003</v>
      </c>
    </row>
    <row r="199" spans="1:21">
      <c r="A199" s="13" t="s">
        <v>215</v>
      </c>
      <c r="B199" s="13"/>
      <c r="C199" s="13"/>
      <c r="D199" s="13">
        <v>1.1299999999999999</v>
      </c>
      <c r="E199" s="13">
        <v>0.11813</v>
      </c>
      <c r="F199" s="13">
        <v>1.072E-2</v>
      </c>
      <c r="G199" s="13">
        <v>3.8064100000000001</v>
      </c>
      <c r="H199" s="13">
        <v>0.33079999999999998</v>
      </c>
      <c r="I199" s="13">
        <v>0.23380999999999999</v>
      </c>
      <c r="J199" s="13">
        <v>9.7000000000000003E-3</v>
      </c>
      <c r="K199" s="13">
        <v>2524.5</v>
      </c>
      <c r="L199" s="13">
        <v>40.799999999999997</v>
      </c>
      <c r="M199" s="13">
        <v>1519.2</v>
      </c>
      <c r="N199" s="13">
        <v>20.5</v>
      </c>
      <c r="O199" s="13">
        <v>905.6</v>
      </c>
      <c r="P199" s="13">
        <v>20.8</v>
      </c>
      <c r="Q199" s="14">
        <f t="shared" si="15"/>
        <v>64.127550009902961</v>
      </c>
      <c r="R199" s="14">
        <f t="shared" si="16"/>
        <v>2.0149155695965391</v>
      </c>
      <c r="S199" s="68" t="str">
        <f t="shared" si="19"/>
        <v>X</v>
      </c>
      <c r="T199" s="13">
        <f t="shared" si="17"/>
        <v>905.6</v>
      </c>
      <c r="U199" s="13">
        <f t="shared" si="18"/>
        <v>20.8</v>
      </c>
    </row>
    <row r="200" spans="1:21">
      <c r="A200" s="13" t="s">
        <v>216</v>
      </c>
      <c r="B200" s="13"/>
      <c r="C200" s="13"/>
      <c r="D200" s="13">
        <v>1.1299999999999999</v>
      </c>
      <c r="E200" s="13">
        <v>0.18359</v>
      </c>
      <c r="F200" s="13">
        <v>9.6600000000000002E-3</v>
      </c>
      <c r="G200" s="13">
        <v>4.8358600000000003</v>
      </c>
      <c r="H200" s="13">
        <v>0.24263999999999999</v>
      </c>
      <c r="I200" s="13">
        <v>0.19114</v>
      </c>
      <c r="J200" s="13">
        <v>6.2399999999999999E-3</v>
      </c>
      <c r="K200" s="13">
        <v>2584.9</v>
      </c>
      <c r="L200" s="13">
        <v>39.9</v>
      </c>
      <c r="M200" s="13">
        <v>2567.1999999999998</v>
      </c>
      <c r="N200" s="13">
        <v>24.1</v>
      </c>
      <c r="O200" s="13">
        <v>2545.9</v>
      </c>
      <c r="P200" s="13">
        <v>52.1</v>
      </c>
      <c r="Q200" s="14">
        <f t="shared" si="15"/>
        <v>1.5087624279469192</v>
      </c>
      <c r="R200" s="14">
        <f t="shared" si="16"/>
        <v>5.0492511223935788</v>
      </c>
      <c r="S200" s="68">
        <f t="shared" si="19"/>
        <v>1.5087624279469192</v>
      </c>
      <c r="T200" s="13">
        <f t="shared" si="17"/>
        <v>2584.9</v>
      </c>
      <c r="U200" s="13">
        <f t="shared" si="18"/>
        <v>39.9</v>
      </c>
    </row>
    <row r="201" spans="1:21">
      <c r="A201" s="13" t="s">
        <v>217</v>
      </c>
      <c r="B201" s="13"/>
      <c r="C201" s="13"/>
      <c r="D201" s="13">
        <v>2.11</v>
      </c>
      <c r="E201" s="13">
        <v>0.21193000000000001</v>
      </c>
      <c r="F201" s="13">
        <v>4.5799999999999999E-3</v>
      </c>
      <c r="G201" s="13">
        <v>7.88497</v>
      </c>
      <c r="H201" s="13">
        <v>0.18676000000000001</v>
      </c>
      <c r="I201" s="13">
        <v>0.26996999999999999</v>
      </c>
      <c r="J201" s="13">
        <v>6.5399999999999998E-3</v>
      </c>
      <c r="K201" s="13">
        <v>2888.4</v>
      </c>
      <c r="L201" s="13">
        <v>37.4</v>
      </c>
      <c r="M201" s="13">
        <v>2070.1</v>
      </c>
      <c r="N201" s="13">
        <v>22</v>
      </c>
      <c r="O201" s="13">
        <v>1351.8</v>
      </c>
      <c r="P201" s="13">
        <v>30</v>
      </c>
      <c r="Q201" s="14">
        <f t="shared" si="15"/>
        <v>53.199002908184468</v>
      </c>
      <c r="R201" s="14">
        <f t="shared" si="16"/>
        <v>2.4049931032919201</v>
      </c>
      <c r="S201" s="68" t="str">
        <f t="shared" si="19"/>
        <v>X</v>
      </c>
      <c r="T201" s="13">
        <f t="shared" si="17"/>
        <v>2888.4</v>
      </c>
      <c r="U201" s="13">
        <f t="shared" si="18"/>
        <v>37.4</v>
      </c>
    </row>
    <row r="202" spans="1:21">
      <c r="A202" s="13" t="s">
        <v>218</v>
      </c>
      <c r="B202" s="13"/>
      <c r="C202" s="13"/>
      <c r="D202" s="13">
        <v>0.75</v>
      </c>
      <c r="E202" s="13">
        <v>8.2049999999999998E-2</v>
      </c>
      <c r="F202" s="13">
        <v>2.7599999999999999E-3</v>
      </c>
      <c r="G202" s="13">
        <v>2.13835</v>
      </c>
      <c r="H202" s="13">
        <v>7.3539999999999994E-2</v>
      </c>
      <c r="I202" s="13">
        <v>0.18909999999999999</v>
      </c>
      <c r="J202" s="13">
        <v>4.7999999999999996E-3</v>
      </c>
      <c r="K202" s="13">
        <v>1928.2</v>
      </c>
      <c r="L202" s="13">
        <v>158.1</v>
      </c>
      <c r="M202" s="13">
        <v>1594.1</v>
      </c>
      <c r="N202" s="13">
        <v>69.900000000000006</v>
      </c>
      <c r="O202" s="13">
        <v>1354.4</v>
      </c>
      <c r="P202" s="13">
        <v>50.7</v>
      </c>
      <c r="Q202" s="14">
        <f t="shared" si="15"/>
        <v>29.758323825329324</v>
      </c>
      <c r="R202" s="14">
        <f t="shared" si="16"/>
        <v>12.662387329986323</v>
      </c>
      <c r="S202" s="68" t="str">
        <f t="shared" si="19"/>
        <v>X</v>
      </c>
      <c r="T202" s="13">
        <f t="shared" si="17"/>
        <v>1928.2</v>
      </c>
      <c r="U202" s="13">
        <f t="shared" si="18"/>
        <v>158.1</v>
      </c>
    </row>
    <row r="203" spans="1:21" s="12" customFormat="1">
      <c r="A203" s="9" t="s">
        <v>219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1"/>
      <c r="R203" s="11"/>
      <c r="S203" s="68">
        <f t="shared" si="19"/>
        <v>0</v>
      </c>
      <c r="T203" s="10"/>
      <c r="U203" s="10"/>
    </row>
    <row r="204" spans="1:21">
      <c r="A204" s="13" t="s">
        <v>220</v>
      </c>
      <c r="B204" s="13"/>
      <c r="C204" s="13"/>
      <c r="D204" s="13">
        <v>0.81</v>
      </c>
      <c r="E204" s="13">
        <v>0.10409</v>
      </c>
      <c r="F204" s="13">
        <v>6.0400000000000002E-3</v>
      </c>
      <c r="G204" s="13">
        <v>4.2503799999999998</v>
      </c>
      <c r="H204" s="13">
        <v>0.24092</v>
      </c>
      <c r="I204" s="13">
        <v>0.29630000000000001</v>
      </c>
      <c r="J204" s="13">
        <v>9.8600000000000007E-3</v>
      </c>
      <c r="K204" s="13">
        <v>1698.3</v>
      </c>
      <c r="L204" s="13">
        <v>105.2</v>
      </c>
      <c r="M204" s="13">
        <v>1683.8</v>
      </c>
      <c r="N204" s="13">
        <v>46.6</v>
      </c>
      <c r="O204" s="13">
        <v>1672.9</v>
      </c>
      <c r="P204" s="13">
        <v>49</v>
      </c>
      <c r="Q204" s="14">
        <f t="shared" ref="Q204:Q250" si="20">(1-O204/K204)*100</f>
        <v>1.4956132603191397</v>
      </c>
      <c r="R204" s="14">
        <f t="shared" ref="R204:R250" si="21">SQRT((2*P204)^2*(-1/K204)^2+(2*L204)^2*(O204/K204^2)^2)*100</f>
        <v>13.499093255187692</v>
      </c>
      <c r="S204" s="68">
        <f t="shared" si="19"/>
        <v>1.4956132603191397</v>
      </c>
      <c r="T204" s="13">
        <f t="shared" ref="T204:T250" si="22">IF(O204&lt;=1000,O204,K204)</f>
        <v>1698.3</v>
      </c>
      <c r="U204" s="13">
        <f t="shared" ref="U204:U250" si="23">IF(T204=O204,P204,L204)</f>
        <v>105.2</v>
      </c>
    </row>
    <row r="205" spans="1:21">
      <c r="A205" s="13" t="s">
        <v>221</v>
      </c>
      <c r="B205" s="13"/>
      <c r="C205" s="13"/>
      <c r="D205" s="13">
        <v>0.61</v>
      </c>
      <c r="E205" s="13">
        <v>9.1999999999999998E-2</v>
      </c>
      <c r="F205" s="13">
        <v>8.3599999999999994E-3</v>
      </c>
      <c r="G205" s="13">
        <v>3.2940299999999998</v>
      </c>
      <c r="H205" s="13">
        <v>0.28895999999999999</v>
      </c>
      <c r="I205" s="13">
        <v>0.25983000000000001</v>
      </c>
      <c r="J205" s="13">
        <v>1.0699999999999999E-2</v>
      </c>
      <c r="K205" s="13">
        <v>1467.2</v>
      </c>
      <c r="L205" s="13">
        <v>168.1</v>
      </c>
      <c r="M205" s="13">
        <v>1479.6</v>
      </c>
      <c r="N205" s="13">
        <v>68.3</v>
      </c>
      <c r="O205" s="13">
        <v>1489</v>
      </c>
      <c r="P205" s="13">
        <v>54.7</v>
      </c>
      <c r="Q205" s="14">
        <f t="shared" si="20"/>
        <v>-1.4858233369683616</v>
      </c>
      <c r="R205" s="14">
        <f t="shared" si="21"/>
        <v>24.421019854264191</v>
      </c>
      <c r="S205" s="68">
        <f t="shared" si="19"/>
        <v>-1.4858233369683616</v>
      </c>
      <c r="T205" s="13">
        <f t="shared" si="22"/>
        <v>1467.2</v>
      </c>
      <c r="U205" s="13">
        <f t="shared" si="23"/>
        <v>168.1</v>
      </c>
    </row>
    <row r="206" spans="1:21">
      <c r="A206" s="13" t="s">
        <v>222</v>
      </c>
      <c r="B206" s="13"/>
      <c r="C206" s="13"/>
      <c r="D206" s="13">
        <v>1.37</v>
      </c>
      <c r="E206" s="13">
        <v>0.12023</v>
      </c>
      <c r="F206" s="13">
        <v>1.3180000000000001E-2</v>
      </c>
      <c r="G206" s="13">
        <v>5.7215800000000003</v>
      </c>
      <c r="H206" s="13">
        <v>0.60726000000000002</v>
      </c>
      <c r="I206" s="13">
        <v>0.34532000000000002</v>
      </c>
      <c r="J206" s="13">
        <v>1.668E-2</v>
      </c>
      <c r="K206" s="13">
        <v>1959.7</v>
      </c>
      <c r="L206" s="13">
        <v>189.4</v>
      </c>
      <c r="M206" s="13">
        <v>1934.6</v>
      </c>
      <c r="N206" s="13">
        <v>91.7</v>
      </c>
      <c r="O206" s="13">
        <v>1912.2</v>
      </c>
      <c r="P206" s="13">
        <v>80</v>
      </c>
      <c r="Q206" s="14">
        <f t="shared" si="20"/>
        <v>2.4238403837322009</v>
      </c>
      <c r="R206" s="14">
        <f t="shared" si="21"/>
        <v>20.552265482112073</v>
      </c>
      <c r="S206" s="68">
        <f t="shared" si="19"/>
        <v>2.4238403837322009</v>
      </c>
      <c r="T206" s="13">
        <f t="shared" si="22"/>
        <v>1959.7</v>
      </c>
      <c r="U206" s="13">
        <f t="shared" si="23"/>
        <v>189.4</v>
      </c>
    </row>
    <row r="207" spans="1:21">
      <c r="A207" s="13" t="s">
        <v>223</v>
      </c>
      <c r="B207" s="13"/>
      <c r="C207" s="13"/>
      <c r="D207" s="13">
        <v>1.24</v>
      </c>
      <c r="E207" s="13">
        <v>9.5210000000000003E-2</v>
      </c>
      <c r="F207" s="13">
        <v>6.6600000000000001E-3</v>
      </c>
      <c r="G207" s="13">
        <v>3.3568799999999999</v>
      </c>
      <c r="H207" s="13">
        <v>0.22778000000000001</v>
      </c>
      <c r="I207" s="13">
        <v>0.25585000000000002</v>
      </c>
      <c r="J207" s="13">
        <v>9.1000000000000004E-3</v>
      </c>
      <c r="K207" s="13">
        <v>1532.2</v>
      </c>
      <c r="L207" s="13">
        <v>128.9</v>
      </c>
      <c r="M207" s="13">
        <v>1494.4</v>
      </c>
      <c r="N207" s="13">
        <v>53.1</v>
      </c>
      <c r="O207" s="13">
        <v>1468.6</v>
      </c>
      <c r="P207" s="13">
        <v>46.7</v>
      </c>
      <c r="Q207" s="14">
        <f t="shared" si="20"/>
        <v>4.1508941391463328</v>
      </c>
      <c r="R207" s="14">
        <f t="shared" si="21"/>
        <v>17.24068865818106</v>
      </c>
      <c r="S207" s="68">
        <f t="shared" si="19"/>
        <v>4.1508941391463328</v>
      </c>
      <c r="T207" s="13">
        <f t="shared" si="22"/>
        <v>1532.2</v>
      </c>
      <c r="U207" s="13">
        <f t="shared" si="23"/>
        <v>128.9</v>
      </c>
    </row>
    <row r="208" spans="1:21">
      <c r="A208" s="13" t="s">
        <v>224</v>
      </c>
      <c r="B208" s="13"/>
      <c r="C208" s="13"/>
      <c r="D208" s="13">
        <v>1.44</v>
      </c>
      <c r="E208" s="13">
        <v>7.1059999999999998E-2</v>
      </c>
      <c r="F208" s="13">
        <v>2.8999999999999998E-3</v>
      </c>
      <c r="G208" s="13">
        <v>0.88704000000000005</v>
      </c>
      <c r="H208" s="13">
        <v>3.6360000000000003E-2</v>
      </c>
      <c r="I208" s="13">
        <v>9.0579999999999994E-2</v>
      </c>
      <c r="J208" s="13">
        <v>2.5200000000000001E-3</v>
      </c>
      <c r="K208" s="13">
        <v>959.1</v>
      </c>
      <c r="L208" s="13">
        <v>82.3</v>
      </c>
      <c r="M208" s="13">
        <v>644.79999999999995</v>
      </c>
      <c r="N208" s="13">
        <v>19.600000000000001</v>
      </c>
      <c r="O208" s="13">
        <v>559</v>
      </c>
      <c r="P208" s="13">
        <v>14.8</v>
      </c>
      <c r="Q208" s="14">
        <f t="shared" si="20"/>
        <v>41.716192263580446</v>
      </c>
      <c r="R208" s="14">
        <f t="shared" si="21"/>
        <v>10.467914873418684</v>
      </c>
      <c r="S208" s="68" t="str">
        <f t="shared" si="19"/>
        <v>X</v>
      </c>
      <c r="T208" s="13">
        <f t="shared" si="22"/>
        <v>559</v>
      </c>
      <c r="U208" s="13">
        <f t="shared" si="23"/>
        <v>14.8</v>
      </c>
    </row>
    <row r="209" spans="1:21">
      <c r="A209" s="13" t="s">
        <v>225</v>
      </c>
      <c r="B209" s="13"/>
      <c r="C209" s="13"/>
      <c r="D209" s="13">
        <v>0.95</v>
      </c>
      <c r="E209" s="13">
        <v>6.9669999999999996E-2</v>
      </c>
      <c r="F209" s="13">
        <v>4.0200000000000001E-3</v>
      </c>
      <c r="G209" s="13">
        <v>1.35219</v>
      </c>
      <c r="H209" s="13">
        <v>7.664E-2</v>
      </c>
      <c r="I209" s="13">
        <v>0.14083000000000001</v>
      </c>
      <c r="J209" s="13">
        <v>4.28E-3</v>
      </c>
      <c r="K209" s="13">
        <v>918.7</v>
      </c>
      <c r="L209" s="13">
        <v>116.2</v>
      </c>
      <c r="M209" s="13">
        <v>868.5</v>
      </c>
      <c r="N209" s="13">
        <v>33.1</v>
      </c>
      <c r="O209" s="13">
        <v>849.4</v>
      </c>
      <c r="P209" s="13">
        <v>24.2</v>
      </c>
      <c r="Q209" s="14">
        <f t="shared" si="20"/>
        <v>7.5432676608250819</v>
      </c>
      <c r="R209" s="14">
        <f t="shared" si="21"/>
        <v>23.974433916894309</v>
      </c>
      <c r="S209" s="68">
        <f t="shared" si="19"/>
        <v>7.5432676608250819</v>
      </c>
      <c r="T209" s="13">
        <f t="shared" si="22"/>
        <v>849.4</v>
      </c>
      <c r="U209" s="13">
        <f t="shared" si="23"/>
        <v>24.2</v>
      </c>
    </row>
    <row r="210" spans="1:21">
      <c r="A210" s="13" t="s">
        <v>226</v>
      </c>
      <c r="B210" s="13"/>
      <c r="C210" s="13"/>
      <c r="D210" s="13">
        <v>0.89</v>
      </c>
      <c r="E210" s="13">
        <v>0.14574999999999999</v>
      </c>
      <c r="F210" s="13">
        <v>3.14E-3</v>
      </c>
      <c r="G210" s="13">
        <v>8.4530799999999999</v>
      </c>
      <c r="H210" s="13">
        <v>0.20197999999999999</v>
      </c>
      <c r="I210" s="13">
        <v>0.42086000000000001</v>
      </c>
      <c r="J210" s="13">
        <v>1.0959999999999999E-2</v>
      </c>
      <c r="K210" s="13">
        <v>2296.6</v>
      </c>
      <c r="L210" s="13">
        <v>36.9</v>
      </c>
      <c r="M210" s="13">
        <v>2280.9</v>
      </c>
      <c r="N210" s="13">
        <v>21.7</v>
      </c>
      <c r="O210" s="13">
        <v>2264.4</v>
      </c>
      <c r="P210" s="13">
        <v>49.7</v>
      </c>
      <c r="Q210" s="14">
        <f t="shared" si="20"/>
        <v>1.4020726291038899</v>
      </c>
      <c r="R210" s="14">
        <f t="shared" si="21"/>
        <v>5.3639047619712628</v>
      </c>
      <c r="S210" s="68">
        <f t="shared" si="19"/>
        <v>1.4020726291038899</v>
      </c>
      <c r="T210" s="13">
        <f t="shared" si="22"/>
        <v>2296.6</v>
      </c>
      <c r="U210" s="13">
        <f t="shared" si="23"/>
        <v>36.9</v>
      </c>
    </row>
    <row r="211" spans="1:21">
      <c r="A211" s="13" t="s">
        <v>227</v>
      </c>
      <c r="B211" s="13"/>
      <c r="C211" s="13"/>
      <c r="D211" s="13">
        <v>1.95</v>
      </c>
      <c r="E211" s="13">
        <v>0.13069</v>
      </c>
      <c r="F211" s="13">
        <v>4.4600000000000004E-3</v>
      </c>
      <c r="G211" s="13">
        <v>6.7975099999999999</v>
      </c>
      <c r="H211" s="13">
        <v>0.23563999999999999</v>
      </c>
      <c r="I211" s="13">
        <v>0.37741999999999998</v>
      </c>
      <c r="J211" s="13">
        <v>1.074E-2</v>
      </c>
      <c r="K211" s="13">
        <v>2107.3000000000002</v>
      </c>
      <c r="L211" s="13">
        <v>59.4</v>
      </c>
      <c r="M211" s="13">
        <v>2085.4</v>
      </c>
      <c r="N211" s="13">
        <v>30.7</v>
      </c>
      <c r="O211" s="13">
        <v>2064.1999999999998</v>
      </c>
      <c r="P211" s="13">
        <v>50.3</v>
      </c>
      <c r="Q211" s="14">
        <f t="shared" si="20"/>
        <v>2.0452712001139073</v>
      </c>
      <c r="R211" s="14">
        <f t="shared" si="21"/>
        <v>7.2996647493135374</v>
      </c>
      <c r="S211" s="68">
        <f t="shared" si="19"/>
        <v>2.0452712001139073</v>
      </c>
      <c r="T211" s="13">
        <f t="shared" si="22"/>
        <v>2107.3000000000002</v>
      </c>
      <c r="U211" s="13">
        <f t="shared" si="23"/>
        <v>59.4</v>
      </c>
    </row>
    <row r="212" spans="1:21">
      <c r="A212" s="13" t="s">
        <v>228</v>
      </c>
      <c r="B212" s="13"/>
      <c r="C212" s="13"/>
      <c r="D212" s="13">
        <v>1.1200000000000001</v>
      </c>
      <c r="E212" s="13">
        <v>7.6399999999999996E-2</v>
      </c>
      <c r="F212" s="13">
        <v>1.7659999999999999E-2</v>
      </c>
      <c r="G212" s="13">
        <v>2.0562999999999998</v>
      </c>
      <c r="H212" s="13">
        <v>0.45710000000000001</v>
      </c>
      <c r="I212" s="13">
        <v>0.19531000000000001</v>
      </c>
      <c r="J212" s="13">
        <v>1.5520000000000001E-2</v>
      </c>
      <c r="K212" s="13">
        <v>1105.5999999999999</v>
      </c>
      <c r="L212" s="13">
        <v>430.3</v>
      </c>
      <c r="M212" s="13">
        <v>1134.4000000000001</v>
      </c>
      <c r="N212" s="13">
        <v>151.9</v>
      </c>
      <c r="O212" s="13">
        <v>1150.0999999999999</v>
      </c>
      <c r="P212" s="13">
        <v>83.7</v>
      </c>
      <c r="Q212" s="14">
        <f t="shared" si="20"/>
        <v>-4.0249638205499316</v>
      </c>
      <c r="R212" s="14">
        <f t="shared" si="21"/>
        <v>82.376570805858833</v>
      </c>
      <c r="S212" s="68">
        <f t="shared" si="19"/>
        <v>-4.0249638205499316</v>
      </c>
      <c r="T212" s="13">
        <f t="shared" si="22"/>
        <v>1105.5999999999999</v>
      </c>
      <c r="U212" s="13">
        <f t="shared" si="23"/>
        <v>430.3</v>
      </c>
    </row>
    <row r="213" spans="1:21">
      <c r="A213" s="13" t="s">
        <v>229</v>
      </c>
      <c r="B213" s="13"/>
      <c r="C213" s="13"/>
      <c r="D213" s="13">
        <v>1</v>
      </c>
      <c r="E213" s="13">
        <v>6.2539999999999998E-2</v>
      </c>
      <c r="F213" s="13">
        <v>1.64E-3</v>
      </c>
      <c r="G213" s="13">
        <v>0.91907000000000005</v>
      </c>
      <c r="H213" s="13">
        <v>2.5680000000000001E-2</v>
      </c>
      <c r="I213" s="13">
        <v>0.10664</v>
      </c>
      <c r="J213" s="13">
        <v>2.7599999999999999E-3</v>
      </c>
      <c r="K213" s="13">
        <v>692.6</v>
      </c>
      <c r="L213" s="13">
        <v>55.3</v>
      </c>
      <c r="M213" s="13">
        <v>661.9</v>
      </c>
      <c r="N213" s="13">
        <v>13.6</v>
      </c>
      <c r="O213" s="13">
        <v>653.20000000000005</v>
      </c>
      <c r="P213" s="13">
        <v>16.100000000000001</v>
      </c>
      <c r="Q213" s="14">
        <f t="shared" si="20"/>
        <v>5.6887092116661764</v>
      </c>
      <c r="R213" s="14">
        <f t="shared" si="21"/>
        <v>15.761663633032935</v>
      </c>
      <c r="S213" s="68">
        <f t="shared" si="19"/>
        <v>5.6887092116661764</v>
      </c>
      <c r="T213" s="13">
        <f t="shared" si="22"/>
        <v>653.20000000000005</v>
      </c>
      <c r="U213" s="13">
        <f t="shared" si="23"/>
        <v>16.100000000000001</v>
      </c>
    </row>
    <row r="214" spans="1:21">
      <c r="A214" s="13" t="s">
        <v>230</v>
      </c>
      <c r="B214" s="13"/>
      <c r="C214" s="13"/>
      <c r="D214" s="13">
        <v>1.33</v>
      </c>
      <c r="E214" s="13">
        <v>0.10038999999999999</v>
      </c>
      <c r="F214" s="13">
        <v>2.64E-3</v>
      </c>
      <c r="G214" s="13">
        <v>3.9474399999999998</v>
      </c>
      <c r="H214" s="13">
        <v>0.11</v>
      </c>
      <c r="I214" s="13">
        <v>0.28532999999999997</v>
      </c>
      <c r="J214" s="13">
        <v>7.5399999999999998E-3</v>
      </c>
      <c r="K214" s="13">
        <v>1631.3</v>
      </c>
      <c r="L214" s="13">
        <v>48.4</v>
      </c>
      <c r="M214" s="13">
        <v>1623.5</v>
      </c>
      <c r="N214" s="13">
        <v>22.6</v>
      </c>
      <c r="O214" s="13">
        <v>1618.2</v>
      </c>
      <c r="P214" s="13">
        <v>37.799999999999997</v>
      </c>
      <c r="Q214" s="14">
        <f t="shared" si="20"/>
        <v>0.80304051983079994</v>
      </c>
      <c r="R214" s="14">
        <f t="shared" si="21"/>
        <v>7.4916781091147699</v>
      </c>
      <c r="S214" s="68">
        <f t="shared" si="19"/>
        <v>0.80304051983079994</v>
      </c>
      <c r="T214" s="13">
        <f t="shared" si="22"/>
        <v>1631.3</v>
      </c>
      <c r="U214" s="13">
        <f t="shared" si="23"/>
        <v>48.4</v>
      </c>
    </row>
    <row r="215" spans="1:21">
      <c r="A215" s="13" t="s">
        <v>231</v>
      </c>
      <c r="B215" s="13"/>
      <c r="C215" s="13"/>
      <c r="D215" s="13">
        <v>0.88</v>
      </c>
      <c r="E215" s="13">
        <v>7.1739999999999998E-2</v>
      </c>
      <c r="F215" s="13">
        <v>4.6800000000000001E-3</v>
      </c>
      <c r="G215" s="13">
        <v>1.3612299999999999</v>
      </c>
      <c r="H215" s="13">
        <v>8.6720000000000005E-2</v>
      </c>
      <c r="I215" s="13">
        <v>0.13769000000000001</v>
      </c>
      <c r="J215" s="13">
        <v>4.4000000000000003E-3</v>
      </c>
      <c r="K215" s="13">
        <v>978.5</v>
      </c>
      <c r="L215" s="13">
        <v>130</v>
      </c>
      <c r="M215" s="13">
        <v>872.4</v>
      </c>
      <c r="N215" s="13">
        <v>37.299999999999997</v>
      </c>
      <c r="O215" s="13">
        <v>831.6</v>
      </c>
      <c r="P215" s="13">
        <v>25</v>
      </c>
      <c r="Q215" s="14">
        <f t="shared" si="20"/>
        <v>15.012774655084316</v>
      </c>
      <c r="R215" s="14">
        <f t="shared" si="21"/>
        <v>23.153104697308674</v>
      </c>
      <c r="S215" s="68">
        <f t="shared" si="19"/>
        <v>15.012774655084316</v>
      </c>
      <c r="T215" s="13">
        <f t="shared" si="22"/>
        <v>831.6</v>
      </c>
      <c r="U215" s="13">
        <f t="shared" si="23"/>
        <v>25</v>
      </c>
    </row>
    <row r="216" spans="1:21">
      <c r="A216" s="13" t="s">
        <v>232</v>
      </c>
      <c r="B216" s="13"/>
      <c r="C216" s="13"/>
      <c r="D216" s="13">
        <v>0.88</v>
      </c>
      <c r="E216" s="13">
        <v>0.13621</v>
      </c>
      <c r="F216" s="13">
        <v>5.3200000000000001E-3</v>
      </c>
      <c r="G216" s="13">
        <v>7.4985999999999997</v>
      </c>
      <c r="H216" s="13">
        <v>0.29249999999999998</v>
      </c>
      <c r="I216" s="13">
        <v>0.39949000000000001</v>
      </c>
      <c r="J216" s="13">
        <v>1.1939999999999999E-2</v>
      </c>
      <c r="K216" s="13">
        <v>2179.5</v>
      </c>
      <c r="L216" s="13">
        <v>67.3</v>
      </c>
      <c r="M216" s="13">
        <v>2172.8000000000002</v>
      </c>
      <c r="N216" s="13">
        <v>34.9</v>
      </c>
      <c r="O216" s="13">
        <v>2166.6999999999998</v>
      </c>
      <c r="P216" s="13">
        <v>55</v>
      </c>
      <c r="Q216" s="14">
        <f t="shared" si="20"/>
        <v>0.58729066299610944</v>
      </c>
      <c r="R216" s="14">
        <f t="shared" si="21"/>
        <v>7.9476700170106094</v>
      </c>
      <c r="S216" s="68">
        <f t="shared" si="19"/>
        <v>0.58729066299610944</v>
      </c>
      <c r="T216" s="13">
        <f t="shared" si="22"/>
        <v>2179.5</v>
      </c>
      <c r="U216" s="13">
        <f t="shared" si="23"/>
        <v>67.3</v>
      </c>
    </row>
    <row r="217" spans="1:21">
      <c r="A217" s="13" t="s">
        <v>233</v>
      </c>
      <c r="B217" s="13"/>
      <c r="C217" s="13"/>
      <c r="D217" s="13">
        <v>1.32</v>
      </c>
      <c r="E217" s="13">
        <v>9.5519999999999994E-2</v>
      </c>
      <c r="F217" s="13">
        <v>4.2599999999999999E-3</v>
      </c>
      <c r="G217" s="13">
        <v>3.3964300000000001</v>
      </c>
      <c r="H217" s="13">
        <v>0.15029999999999999</v>
      </c>
      <c r="I217" s="13">
        <v>0.25802000000000003</v>
      </c>
      <c r="J217" s="13">
        <v>7.62E-3</v>
      </c>
      <c r="K217" s="13">
        <v>1538.4</v>
      </c>
      <c r="L217" s="13">
        <v>82.7</v>
      </c>
      <c r="M217" s="13">
        <v>1503.6</v>
      </c>
      <c r="N217" s="13">
        <v>34.700000000000003</v>
      </c>
      <c r="O217" s="13">
        <v>1479.7</v>
      </c>
      <c r="P217" s="13">
        <v>39</v>
      </c>
      <c r="Q217" s="14">
        <f t="shared" si="20"/>
        <v>3.8156526261050483</v>
      </c>
      <c r="R217" s="14">
        <f t="shared" si="21"/>
        <v>11.517257735368162</v>
      </c>
      <c r="S217" s="68">
        <f t="shared" si="19"/>
        <v>3.8156526261050483</v>
      </c>
      <c r="T217" s="13">
        <f t="shared" si="22"/>
        <v>1538.4</v>
      </c>
      <c r="U217" s="13">
        <f t="shared" si="23"/>
        <v>82.7</v>
      </c>
    </row>
    <row r="218" spans="1:21">
      <c r="A218" s="13" t="s">
        <v>234</v>
      </c>
      <c r="B218" s="13"/>
      <c r="C218" s="13"/>
      <c r="D218" s="13">
        <v>0.28000000000000003</v>
      </c>
      <c r="E218" s="13">
        <v>0.10417999999999999</v>
      </c>
      <c r="F218" s="13">
        <v>2.14E-3</v>
      </c>
      <c r="G218" s="13">
        <v>4.2563700000000004</v>
      </c>
      <c r="H218" s="13">
        <v>9.8379999999999995E-2</v>
      </c>
      <c r="I218" s="13">
        <v>0.29648000000000002</v>
      </c>
      <c r="J218" s="13">
        <v>7.62E-3</v>
      </c>
      <c r="K218" s="13">
        <v>1699.8</v>
      </c>
      <c r="L218" s="13">
        <v>37.6</v>
      </c>
      <c r="M218" s="13">
        <v>1685</v>
      </c>
      <c r="N218" s="13">
        <v>19</v>
      </c>
      <c r="O218" s="13">
        <v>1673.8</v>
      </c>
      <c r="P218" s="13">
        <v>37.9</v>
      </c>
      <c r="Q218" s="14">
        <f t="shared" si="20"/>
        <v>1.5295917166725514</v>
      </c>
      <c r="R218" s="14">
        <f t="shared" si="21"/>
        <v>6.234086348130667</v>
      </c>
      <c r="S218" s="68">
        <f t="shared" si="19"/>
        <v>1.5295917166725514</v>
      </c>
      <c r="T218" s="13">
        <f t="shared" si="22"/>
        <v>1699.8</v>
      </c>
      <c r="U218" s="13">
        <f t="shared" si="23"/>
        <v>37.6</v>
      </c>
    </row>
    <row r="219" spans="1:21">
      <c r="A219" s="13" t="s">
        <v>235</v>
      </c>
      <c r="B219" s="13"/>
      <c r="C219" s="13"/>
      <c r="D219" s="13">
        <v>0.95</v>
      </c>
      <c r="E219" s="13">
        <v>7.5319999999999998E-2</v>
      </c>
      <c r="F219" s="13">
        <v>1.72E-3</v>
      </c>
      <c r="G219" s="13">
        <v>1.8095699999999999</v>
      </c>
      <c r="H219" s="13">
        <v>4.5199999999999997E-2</v>
      </c>
      <c r="I219" s="13">
        <v>0.17433999999999999</v>
      </c>
      <c r="J219" s="13">
        <v>4.4999999999999997E-3</v>
      </c>
      <c r="K219" s="13">
        <v>1077.0999999999999</v>
      </c>
      <c r="L219" s="13">
        <v>45.3</v>
      </c>
      <c r="M219" s="13">
        <v>1048.9000000000001</v>
      </c>
      <c r="N219" s="13">
        <v>16.3</v>
      </c>
      <c r="O219" s="13">
        <v>1036</v>
      </c>
      <c r="P219" s="13">
        <v>24.7</v>
      </c>
      <c r="Q219" s="14">
        <f t="shared" si="20"/>
        <v>3.8158016897223979</v>
      </c>
      <c r="R219" s="14">
        <f t="shared" si="21"/>
        <v>9.3000709827714125</v>
      </c>
      <c r="S219" s="68">
        <f t="shared" si="19"/>
        <v>3.8158016897223979</v>
      </c>
      <c r="T219" s="13">
        <f t="shared" si="22"/>
        <v>1077.0999999999999</v>
      </c>
      <c r="U219" s="13">
        <f t="shared" si="23"/>
        <v>45.3</v>
      </c>
    </row>
    <row r="220" spans="1:21">
      <c r="A220" s="13" t="s">
        <v>236</v>
      </c>
      <c r="B220" s="13"/>
      <c r="C220" s="13"/>
      <c r="D220" s="13">
        <v>1.36</v>
      </c>
      <c r="E220" s="13">
        <v>6.7390000000000005E-2</v>
      </c>
      <c r="F220" s="13">
        <v>2.0200000000000001E-3</v>
      </c>
      <c r="G220" s="13">
        <v>1.1962699999999999</v>
      </c>
      <c r="H220" s="13">
        <v>3.7280000000000001E-2</v>
      </c>
      <c r="I220" s="13">
        <v>0.12881000000000001</v>
      </c>
      <c r="J220" s="13">
        <v>3.3999999999999998E-3</v>
      </c>
      <c r="K220" s="13">
        <v>849.9</v>
      </c>
      <c r="L220" s="13">
        <v>61.5</v>
      </c>
      <c r="M220" s="13">
        <v>798.9</v>
      </c>
      <c r="N220" s="13">
        <v>17.2</v>
      </c>
      <c r="O220" s="13">
        <v>781.1</v>
      </c>
      <c r="P220" s="13">
        <v>19.399999999999999</v>
      </c>
      <c r="Q220" s="14">
        <f t="shared" si="20"/>
        <v>8.0950700082362594</v>
      </c>
      <c r="R220" s="14">
        <f t="shared" si="21"/>
        <v>14.062409520018157</v>
      </c>
      <c r="S220" s="68">
        <f t="shared" si="19"/>
        <v>8.0950700082362594</v>
      </c>
      <c r="T220" s="13">
        <f t="shared" si="22"/>
        <v>781.1</v>
      </c>
      <c r="U220" s="13">
        <f t="shared" si="23"/>
        <v>19.399999999999999</v>
      </c>
    </row>
    <row r="221" spans="1:21">
      <c r="A221" s="13" t="s">
        <v>237</v>
      </c>
      <c r="B221" s="13"/>
      <c r="C221" s="13"/>
      <c r="D221" s="13">
        <v>0.75</v>
      </c>
      <c r="E221" s="13">
        <v>6.2179999999999999E-2</v>
      </c>
      <c r="F221" s="13">
        <v>1.24E-2</v>
      </c>
      <c r="G221" s="13">
        <v>0.92564999999999997</v>
      </c>
      <c r="H221" s="13">
        <v>0.17832000000000001</v>
      </c>
      <c r="I221" s="13">
        <v>0.10802</v>
      </c>
      <c r="J221" s="13">
        <v>6.7200000000000003E-3</v>
      </c>
      <c r="K221" s="13">
        <v>680.3</v>
      </c>
      <c r="L221" s="13">
        <v>399.3</v>
      </c>
      <c r="M221" s="13">
        <v>665.3</v>
      </c>
      <c r="N221" s="13">
        <v>94</v>
      </c>
      <c r="O221" s="13">
        <v>661.3</v>
      </c>
      <c r="P221" s="13">
        <v>39.1</v>
      </c>
      <c r="Q221" s="14">
        <f t="shared" si="20"/>
        <v>2.7928854916948409</v>
      </c>
      <c r="R221" s="14">
        <f t="shared" si="21"/>
        <v>114.68834400357626</v>
      </c>
      <c r="S221" s="68">
        <f t="shared" si="19"/>
        <v>2.7928854916948409</v>
      </c>
      <c r="T221" s="13">
        <f t="shared" si="22"/>
        <v>661.3</v>
      </c>
      <c r="U221" s="13">
        <f t="shared" si="23"/>
        <v>39.1</v>
      </c>
    </row>
    <row r="222" spans="1:21">
      <c r="A222" s="13" t="s">
        <v>238</v>
      </c>
      <c r="B222" s="13"/>
      <c r="C222" s="13"/>
      <c r="D222" s="13">
        <v>1.56</v>
      </c>
      <c r="E222" s="13">
        <v>0.1163</v>
      </c>
      <c r="F222" s="13">
        <v>4.5599999999999998E-3</v>
      </c>
      <c r="G222" s="13">
        <v>5.3442100000000003</v>
      </c>
      <c r="H222" s="13">
        <v>0.21</v>
      </c>
      <c r="I222" s="13">
        <v>0.33345999999999998</v>
      </c>
      <c r="J222" s="13">
        <v>9.7400000000000004E-3</v>
      </c>
      <c r="K222" s="13">
        <v>1900</v>
      </c>
      <c r="L222" s="13">
        <v>69.8</v>
      </c>
      <c r="M222" s="13">
        <v>1876</v>
      </c>
      <c r="N222" s="13">
        <v>33.6</v>
      </c>
      <c r="O222" s="13">
        <v>1855.1</v>
      </c>
      <c r="P222" s="13">
        <v>47.1</v>
      </c>
      <c r="Q222" s="14">
        <f t="shared" si="20"/>
        <v>2.3631578947368448</v>
      </c>
      <c r="R222" s="14">
        <f t="shared" si="21"/>
        <v>8.7202777678010026</v>
      </c>
      <c r="S222" s="68">
        <f t="shared" si="19"/>
        <v>2.3631578947368448</v>
      </c>
      <c r="T222" s="13">
        <f t="shared" si="22"/>
        <v>1900</v>
      </c>
      <c r="U222" s="13">
        <f t="shared" si="23"/>
        <v>69.8</v>
      </c>
    </row>
    <row r="223" spans="1:21">
      <c r="A223" s="13" t="s">
        <v>239</v>
      </c>
      <c r="B223" s="13"/>
      <c r="C223" s="13"/>
      <c r="D223" s="13">
        <v>0.86</v>
      </c>
      <c r="E223" s="13">
        <v>9.2380000000000004E-2</v>
      </c>
      <c r="F223" s="13">
        <v>3.0599999999999998E-3</v>
      </c>
      <c r="G223" s="13">
        <v>3.2483399999999998</v>
      </c>
      <c r="H223" s="13">
        <v>0.11026</v>
      </c>
      <c r="I223" s="13">
        <v>0.25517000000000001</v>
      </c>
      <c r="J223" s="13">
        <v>6.9800000000000001E-3</v>
      </c>
      <c r="K223" s="13">
        <v>1475</v>
      </c>
      <c r="L223" s="13">
        <v>62.5</v>
      </c>
      <c r="M223" s="13">
        <v>1468.8</v>
      </c>
      <c r="N223" s="13">
        <v>26.4</v>
      </c>
      <c r="O223" s="13">
        <v>1465.1</v>
      </c>
      <c r="P223" s="13">
        <v>35.799999999999997</v>
      </c>
      <c r="Q223" s="14">
        <f t="shared" si="20"/>
        <v>0.67118644067797328</v>
      </c>
      <c r="R223" s="14">
        <f t="shared" si="21"/>
        <v>9.7170585405918022</v>
      </c>
      <c r="S223" s="68">
        <f t="shared" si="19"/>
        <v>0.67118644067797328</v>
      </c>
      <c r="T223" s="13">
        <f t="shared" si="22"/>
        <v>1475</v>
      </c>
      <c r="U223" s="13">
        <f t="shared" si="23"/>
        <v>62.5</v>
      </c>
    </row>
    <row r="224" spans="1:21">
      <c r="A224" s="13" t="s">
        <v>240</v>
      </c>
      <c r="B224" s="13"/>
      <c r="C224" s="13"/>
      <c r="D224" s="13">
        <v>0.64</v>
      </c>
      <c r="E224" s="13">
        <v>7.2319999999999995E-2</v>
      </c>
      <c r="F224" s="13">
        <v>2.4599999999999999E-3</v>
      </c>
      <c r="G224" s="13">
        <v>1.7024900000000001</v>
      </c>
      <c r="H224" s="13">
        <v>5.9240000000000001E-2</v>
      </c>
      <c r="I224" s="13">
        <v>0.17083000000000001</v>
      </c>
      <c r="J224" s="13">
        <v>4.5999999999999999E-3</v>
      </c>
      <c r="K224" s="13">
        <v>994.9</v>
      </c>
      <c r="L224" s="13">
        <v>68.2</v>
      </c>
      <c r="M224" s="13">
        <v>1009.5</v>
      </c>
      <c r="N224" s="13">
        <v>22.3</v>
      </c>
      <c r="O224" s="13">
        <v>1016.7</v>
      </c>
      <c r="P224" s="13">
        <v>25.4</v>
      </c>
      <c r="Q224" s="14">
        <f t="shared" si="20"/>
        <v>-2.1911749924615531</v>
      </c>
      <c r="R224" s="14">
        <f t="shared" si="21"/>
        <v>14.911772863282307</v>
      </c>
      <c r="S224" s="68">
        <f t="shared" si="19"/>
        <v>-2.1911749924615531</v>
      </c>
      <c r="T224" s="13">
        <f t="shared" si="22"/>
        <v>994.9</v>
      </c>
      <c r="U224" s="13">
        <f t="shared" si="23"/>
        <v>68.2</v>
      </c>
    </row>
    <row r="225" spans="1:21">
      <c r="A225" s="13" t="s">
        <v>241</v>
      </c>
      <c r="B225" s="13"/>
      <c r="C225" s="13"/>
      <c r="D225" s="13">
        <v>0.45</v>
      </c>
      <c r="E225" s="13">
        <v>7.0940000000000003E-2</v>
      </c>
      <c r="F225" s="13">
        <v>1.92E-3</v>
      </c>
      <c r="G225" s="13">
        <v>1.53342</v>
      </c>
      <c r="H225" s="13">
        <v>4.4159999999999998E-2</v>
      </c>
      <c r="I225" s="13">
        <v>0.15686</v>
      </c>
      <c r="J225" s="13">
        <v>4.1000000000000003E-3</v>
      </c>
      <c r="K225" s="13">
        <v>955.6</v>
      </c>
      <c r="L225" s="13">
        <v>55.1</v>
      </c>
      <c r="M225" s="13">
        <v>943.9</v>
      </c>
      <c r="N225" s="13">
        <v>17.7</v>
      </c>
      <c r="O225" s="13">
        <v>939.3</v>
      </c>
      <c r="P225" s="13">
        <v>22.9</v>
      </c>
      <c r="Q225" s="14">
        <f t="shared" si="20"/>
        <v>1.7057346169945697</v>
      </c>
      <c r="R225" s="14">
        <f t="shared" si="21"/>
        <v>12.306921859810098</v>
      </c>
      <c r="S225" s="68">
        <f t="shared" si="19"/>
        <v>1.7057346169945697</v>
      </c>
      <c r="T225" s="13">
        <f t="shared" si="22"/>
        <v>939.3</v>
      </c>
      <c r="U225" s="13">
        <f t="shared" si="23"/>
        <v>22.9</v>
      </c>
    </row>
    <row r="226" spans="1:21">
      <c r="A226" s="13" t="s">
        <v>242</v>
      </c>
      <c r="B226" s="13"/>
      <c r="C226" s="13"/>
      <c r="D226" s="13">
        <v>1.19</v>
      </c>
      <c r="E226" s="13">
        <v>0.10693</v>
      </c>
      <c r="F226" s="13">
        <v>7.8799999999999999E-3</v>
      </c>
      <c r="G226" s="13">
        <v>4.5895599999999996</v>
      </c>
      <c r="H226" s="13">
        <v>0.32672000000000001</v>
      </c>
      <c r="I226" s="13">
        <v>0.31147000000000002</v>
      </c>
      <c r="J226" s="13">
        <v>1.184E-2</v>
      </c>
      <c r="K226" s="13">
        <v>1747.7</v>
      </c>
      <c r="L226" s="13">
        <v>131.9</v>
      </c>
      <c r="M226" s="13">
        <v>1747.4</v>
      </c>
      <c r="N226" s="13">
        <v>59.3</v>
      </c>
      <c r="O226" s="13">
        <v>1747.9</v>
      </c>
      <c r="P226" s="13">
        <v>58.2</v>
      </c>
      <c r="Q226" s="14">
        <f t="shared" si="20"/>
        <v>-1.1443611603834114E-2</v>
      </c>
      <c r="R226" s="14">
        <f t="shared" si="21"/>
        <v>16.49978004763808</v>
      </c>
      <c r="S226" s="68">
        <f t="shared" si="19"/>
        <v>-1.1443611603834114E-2</v>
      </c>
      <c r="T226" s="13">
        <f t="shared" si="22"/>
        <v>1747.7</v>
      </c>
      <c r="U226" s="13">
        <f t="shared" si="23"/>
        <v>131.9</v>
      </c>
    </row>
    <row r="227" spans="1:21">
      <c r="A227" s="13" t="s">
        <v>243</v>
      </c>
      <c r="B227" s="13"/>
      <c r="C227" s="13"/>
      <c r="D227" s="13">
        <v>1.26</v>
      </c>
      <c r="E227" s="13">
        <v>0.10908</v>
      </c>
      <c r="F227" s="13">
        <v>2.3800000000000002E-3</v>
      </c>
      <c r="G227" s="13">
        <v>4.6654</v>
      </c>
      <c r="H227" s="13">
        <v>0.12012</v>
      </c>
      <c r="I227" s="13">
        <v>0.31025000000000003</v>
      </c>
      <c r="J227" s="13">
        <v>8.2799999999999992E-3</v>
      </c>
      <c r="K227" s="13">
        <v>1784</v>
      </c>
      <c r="L227" s="13">
        <v>39.700000000000003</v>
      </c>
      <c r="M227" s="13">
        <v>1761.1</v>
      </c>
      <c r="N227" s="13">
        <v>21.5</v>
      </c>
      <c r="O227" s="13">
        <v>1741.9</v>
      </c>
      <c r="P227" s="13">
        <v>40.700000000000003</v>
      </c>
      <c r="Q227" s="14">
        <f t="shared" si="20"/>
        <v>2.3598654708520184</v>
      </c>
      <c r="R227" s="14">
        <f t="shared" si="21"/>
        <v>6.3010772706264442</v>
      </c>
      <c r="S227" s="68">
        <f t="shared" si="19"/>
        <v>2.3598654708520184</v>
      </c>
      <c r="T227" s="13">
        <f t="shared" si="22"/>
        <v>1784</v>
      </c>
      <c r="U227" s="13">
        <f t="shared" si="23"/>
        <v>39.700000000000003</v>
      </c>
    </row>
    <row r="228" spans="1:21">
      <c r="A228" s="13" t="s">
        <v>244</v>
      </c>
      <c r="B228" s="13"/>
      <c r="C228" s="13"/>
      <c r="D228" s="13">
        <v>0.98</v>
      </c>
      <c r="E228" s="13">
        <v>0.17735000000000001</v>
      </c>
      <c r="F228" s="13">
        <v>3.9199999999999999E-3</v>
      </c>
      <c r="G228" s="13">
        <v>12.137600000000001</v>
      </c>
      <c r="H228" s="13">
        <v>0.31418000000000001</v>
      </c>
      <c r="I228" s="13">
        <v>0.49643999999999999</v>
      </c>
      <c r="J228" s="13">
        <v>1.3339999999999999E-2</v>
      </c>
      <c r="K228" s="13">
        <v>2628.2</v>
      </c>
      <c r="L228" s="13">
        <v>36.5</v>
      </c>
      <c r="M228" s="13">
        <v>2615.1</v>
      </c>
      <c r="N228" s="13">
        <v>24.3</v>
      </c>
      <c r="O228" s="13">
        <v>2598.5</v>
      </c>
      <c r="P228" s="13">
        <v>57.4</v>
      </c>
      <c r="Q228" s="14">
        <f t="shared" si="20"/>
        <v>1.1300509854653251</v>
      </c>
      <c r="R228" s="14">
        <f t="shared" si="21"/>
        <v>5.1595537301297494</v>
      </c>
      <c r="S228" s="68">
        <f t="shared" si="19"/>
        <v>1.1300509854653251</v>
      </c>
      <c r="T228" s="13">
        <f t="shared" si="22"/>
        <v>2628.2</v>
      </c>
      <c r="U228" s="13">
        <f t="shared" si="23"/>
        <v>36.5</v>
      </c>
    </row>
    <row r="229" spans="1:21">
      <c r="A229" s="13" t="s">
        <v>245</v>
      </c>
      <c r="B229" s="13"/>
      <c r="C229" s="13"/>
      <c r="D229" s="13">
        <v>0.51</v>
      </c>
      <c r="E229" s="13">
        <v>8.054E-2</v>
      </c>
      <c r="F229" s="13">
        <v>2.2000000000000001E-3</v>
      </c>
      <c r="G229" s="13">
        <v>2.23929</v>
      </c>
      <c r="H229" s="13">
        <v>6.7540000000000003E-2</v>
      </c>
      <c r="I229" s="13">
        <v>0.20169000000000001</v>
      </c>
      <c r="J229" s="13">
        <v>5.4799999999999996E-3</v>
      </c>
      <c r="K229" s="13">
        <v>1210.0999999999999</v>
      </c>
      <c r="L229" s="13">
        <v>53.3</v>
      </c>
      <c r="M229" s="13">
        <v>1193.4000000000001</v>
      </c>
      <c r="N229" s="13">
        <v>21.2</v>
      </c>
      <c r="O229" s="13">
        <v>1184.4000000000001</v>
      </c>
      <c r="P229" s="13">
        <v>29.4</v>
      </c>
      <c r="Q229" s="14">
        <f t="shared" si="20"/>
        <v>2.1237914221964971</v>
      </c>
      <c r="R229" s="14">
        <f t="shared" si="21"/>
        <v>9.8970447575658813</v>
      </c>
      <c r="S229" s="68">
        <f t="shared" si="19"/>
        <v>2.1237914221964971</v>
      </c>
      <c r="T229" s="13">
        <f t="shared" si="22"/>
        <v>1210.0999999999999</v>
      </c>
      <c r="U229" s="13">
        <f t="shared" si="23"/>
        <v>53.3</v>
      </c>
    </row>
    <row r="230" spans="1:21">
      <c r="A230" s="13" t="s">
        <v>246</v>
      </c>
      <c r="B230" s="13"/>
      <c r="C230" s="13"/>
      <c r="D230" s="13">
        <v>1.24</v>
      </c>
      <c r="E230" s="13">
        <v>0.10535</v>
      </c>
      <c r="F230" s="13">
        <v>4.4000000000000003E-3</v>
      </c>
      <c r="G230" s="13">
        <v>4.3959299999999999</v>
      </c>
      <c r="H230" s="13">
        <v>0.18770000000000001</v>
      </c>
      <c r="I230" s="13">
        <v>0.30268</v>
      </c>
      <c r="J230" s="13">
        <v>9.0200000000000002E-3</v>
      </c>
      <c r="K230" s="13">
        <v>1720.4</v>
      </c>
      <c r="L230" s="13">
        <v>75.900000000000006</v>
      </c>
      <c r="M230" s="13">
        <v>1711.6</v>
      </c>
      <c r="N230" s="13">
        <v>35.299999999999997</v>
      </c>
      <c r="O230" s="13">
        <v>1704.6</v>
      </c>
      <c r="P230" s="13">
        <v>44.6</v>
      </c>
      <c r="Q230" s="14">
        <f t="shared" si="20"/>
        <v>0.91839107184377156</v>
      </c>
      <c r="R230" s="14">
        <f t="shared" si="21"/>
        <v>10.16433916276555</v>
      </c>
      <c r="S230" s="68">
        <f t="shared" si="19"/>
        <v>0.91839107184377156</v>
      </c>
      <c r="T230" s="13">
        <f t="shared" si="22"/>
        <v>1720.4</v>
      </c>
      <c r="U230" s="13">
        <f t="shared" si="23"/>
        <v>75.900000000000006</v>
      </c>
    </row>
    <row r="231" spans="1:21">
      <c r="A231" s="13" t="s">
        <v>247</v>
      </c>
      <c r="B231" s="13"/>
      <c r="C231" s="13"/>
      <c r="D231" s="13">
        <v>2.76</v>
      </c>
      <c r="E231" s="13">
        <v>7.1999999999999995E-2</v>
      </c>
      <c r="F231" s="13">
        <v>7.2399999999999999E-3</v>
      </c>
      <c r="G231" s="13">
        <v>1.5699799999999999</v>
      </c>
      <c r="H231" s="13">
        <v>0.15422</v>
      </c>
      <c r="I231" s="13">
        <v>0.15817999999999999</v>
      </c>
      <c r="J231" s="13">
        <v>6.2599999999999999E-3</v>
      </c>
      <c r="K231" s="13">
        <v>985.8</v>
      </c>
      <c r="L231" s="13">
        <v>198.4</v>
      </c>
      <c r="M231" s="13">
        <v>958.4</v>
      </c>
      <c r="N231" s="13">
        <v>60.9</v>
      </c>
      <c r="O231" s="13">
        <v>946.7</v>
      </c>
      <c r="P231" s="13">
        <v>34.9</v>
      </c>
      <c r="Q231" s="14">
        <f t="shared" si="20"/>
        <v>3.9663217691215169</v>
      </c>
      <c r="R231" s="14">
        <f t="shared" si="21"/>
        <v>39.298195689324572</v>
      </c>
      <c r="S231" s="68">
        <f t="shared" si="19"/>
        <v>3.9663217691215169</v>
      </c>
      <c r="T231" s="13">
        <f t="shared" si="22"/>
        <v>946.7</v>
      </c>
      <c r="U231" s="13">
        <f t="shared" si="23"/>
        <v>34.9</v>
      </c>
    </row>
    <row r="232" spans="1:21">
      <c r="A232" s="13" t="s">
        <v>248</v>
      </c>
      <c r="B232" s="13"/>
      <c r="C232" s="13"/>
      <c r="D232" s="13">
        <v>0.71</v>
      </c>
      <c r="E232" s="13">
        <v>0.12478</v>
      </c>
      <c r="F232" s="13">
        <v>3.0599999999999998E-3</v>
      </c>
      <c r="G232" s="13">
        <v>2.37391</v>
      </c>
      <c r="H232" s="13">
        <v>6.5780000000000005E-2</v>
      </c>
      <c r="I232" s="13">
        <v>0.13800000000000001</v>
      </c>
      <c r="J232" s="13">
        <v>3.7200000000000002E-3</v>
      </c>
      <c r="K232" s="13">
        <v>2025.6</v>
      </c>
      <c r="L232" s="13">
        <v>43.1</v>
      </c>
      <c r="M232" s="13">
        <v>1234.8</v>
      </c>
      <c r="N232" s="13">
        <v>19.8</v>
      </c>
      <c r="O232" s="13">
        <v>833.4</v>
      </c>
      <c r="P232" s="13">
        <v>21.1</v>
      </c>
      <c r="Q232" s="14">
        <f t="shared" si="20"/>
        <v>58.856635071090047</v>
      </c>
      <c r="R232" s="14">
        <f t="shared" si="21"/>
        <v>2.7213629393766903</v>
      </c>
      <c r="S232" s="68" t="str">
        <f t="shared" si="19"/>
        <v>X</v>
      </c>
      <c r="T232" s="13">
        <f t="shared" si="22"/>
        <v>833.4</v>
      </c>
      <c r="U232" s="13">
        <f t="shared" si="23"/>
        <v>21.1</v>
      </c>
    </row>
    <row r="233" spans="1:21">
      <c r="A233" s="13" t="s">
        <v>249</v>
      </c>
      <c r="B233" s="13"/>
      <c r="C233" s="13"/>
      <c r="D233" s="13">
        <v>1.83</v>
      </c>
      <c r="E233" s="13">
        <v>7.0910000000000001E-2</v>
      </c>
      <c r="F233" s="13">
        <v>3.0599999999999998E-3</v>
      </c>
      <c r="G233" s="13">
        <v>1.4898800000000001</v>
      </c>
      <c r="H233" s="13">
        <v>6.5860000000000002E-2</v>
      </c>
      <c r="I233" s="13">
        <v>0.15240000000000001</v>
      </c>
      <c r="J233" s="13">
        <v>4.4000000000000003E-3</v>
      </c>
      <c r="K233" s="13">
        <v>955</v>
      </c>
      <c r="L233" s="13">
        <v>87.1</v>
      </c>
      <c r="M233" s="13">
        <v>926.3</v>
      </c>
      <c r="N233" s="13">
        <v>26.9</v>
      </c>
      <c r="O233" s="13">
        <v>914.4</v>
      </c>
      <c r="P233" s="13">
        <v>24.6</v>
      </c>
      <c r="Q233" s="14">
        <f t="shared" si="20"/>
        <v>4.2513089005235649</v>
      </c>
      <c r="R233" s="14">
        <f t="shared" si="21"/>
        <v>18.209346344540101</v>
      </c>
      <c r="S233" s="68">
        <f t="shared" si="19"/>
        <v>4.2513089005235649</v>
      </c>
      <c r="T233" s="13">
        <f t="shared" si="22"/>
        <v>914.4</v>
      </c>
      <c r="U233" s="13">
        <f t="shared" si="23"/>
        <v>24.6</v>
      </c>
    </row>
    <row r="234" spans="1:21">
      <c r="A234" s="13" t="s">
        <v>250</v>
      </c>
      <c r="B234" s="13"/>
      <c r="C234" s="13"/>
      <c r="D234" s="13">
        <v>0.56000000000000005</v>
      </c>
      <c r="E234" s="13">
        <v>0.13547000000000001</v>
      </c>
      <c r="F234" s="13">
        <v>7.92E-3</v>
      </c>
      <c r="G234" s="13">
        <v>3.76478</v>
      </c>
      <c r="H234" s="13">
        <v>0.21471999999999999</v>
      </c>
      <c r="I234" s="13">
        <v>0.20158000000000001</v>
      </c>
      <c r="J234" s="13">
        <v>6.96E-3</v>
      </c>
      <c r="K234" s="13">
        <v>2170.1</v>
      </c>
      <c r="L234" s="13">
        <v>100.2</v>
      </c>
      <c r="M234" s="13">
        <v>1585.3</v>
      </c>
      <c r="N234" s="13">
        <v>45.8</v>
      </c>
      <c r="O234" s="13">
        <v>1183.8</v>
      </c>
      <c r="P234" s="13">
        <v>37.299999999999997</v>
      </c>
      <c r="Q234" s="14">
        <f t="shared" si="20"/>
        <v>45.449518455370722</v>
      </c>
      <c r="R234" s="14">
        <f t="shared" si="21"/>
        <v>6.0986784470091493</v>
      </c>
      <c r="S234" s="68" t="str">
        <f t="shared" si="19"/>
        <v>X</v>
      </c>
      <c r="T234" s="13">
        <f t="shared" si="22"/>
        <v>2170.1</v>
      </c>
      <c r="U234" s="13">
        <f t="shared" si="23"/>
        <v>100.2</v>
      </c>
    </row>
    <row r="235" spans="1:21">
      <c r="A235" s="13" t="s">
        <v>251</v>
      </c>
      <c r="B235" s="13"/>
      <c r="C235" s="13"/>
      <c r="D235" s="13">
        <v>1.22</v>
      </c>
      <c r="E235" s="13">
        <v>6.8400000000000002E-2</v>
      </c>
      <c r="F235" s="13">
        <v>5.3E-3</v>
      </c>
      <c r="G235" s="13">
        <v>1.3393699999999999</v>
      </c>
      <c r="H235" s="13">
        <v>0.10198</v>
      </c>
      <c r="I235" s="13">
        <v>0.14204</v>
      </c>
      <c r="J235" s="13">
        <v>4.8599999999999997E-3</v>
      </c>
      <c r="K235" s="13">
        <v>880.7</v>
      </c>
      <c r="L235" s="13">
        <v>156.1</v>
      </c>
      <c r="M235" s="13">
        <v>863</v>
      </c>
      <c r="N235" s="13">
        <v>44.3</v>
      </c>
      <c r="O235" s="13">
        <v>856.2</v>
      </c>
      <c r="P235" s="13">
        <v>27.5</v>
      </c>
      <c r="Q235" s="14">
        <f t="shared" si="20"/>
        <v>2.781878051549902</v>
      </c>
      <c r="R235" s="14">
        <f t="shared" si="21"/>
        <v>35.024185920263797</v>
      </c>
      <c r="S235" s="68">
        <f t="shared" si="19"/>
        <v>2.781878051549902</v>
      </c>
      <c r="T235" s="13">
        <f t="shared" si="22"/>
        <v>856.2</v>
      </c>
      <c r="U235" s="13">
        <f t="shared" si="23"/>
        <v>27.5</v>
      </c>
    </row>
    <row r="236" spans="1:21">
      <c r="A236" s="13" t="s">
        <v>252</v>
      </c>
      <c r="B236" s="13"/>
      <c r="C236" s="13"/>
      <c r="D236" s="13">
        <v>2.67</v>
      </c>
      <c r="E236" s="13">
        <v>6.7640000000000006E-2</v>
      </c>
      <c r="F236" s="13">
        <v>7.0400000000000003E-3</v>
      </c>
      <c r="G236" s="13">
        <v>1.26742</v>
      </c>
      <c r="H236" s="13">
        <v>0.1288</v>
      </c>
      <c r="I236" s="13">
        <v>0.13591</v>
      </c>
      <c r="J236" s="13">
        <v>5.3800000000000002E-3</v>
      </c>
      <c r="K236" s="13">
        <v>857.6</v>
      </c>
      <c r="L236" s="13">
        <v>209</v>
      </c>
      <c r="M236" s="13">
        <v>831.2</v>
      </c>
      <c r="N236" s="13">
        <v>57.7</v>
      </c>
      <c r="O236" s="13">
        <v>821.5</v>
      </c>
      <c r="P236" s="13">
        <v>30.6</v>
      </c>
      <c r="Q236" s="14">
        <f t="shared" si="20"/>
        <v>4.2094216417910442</v>
      </c>
      <c r="R236" s="14">
        <f t="shared" si="21"/>
        <v>47.231189934984492</v>
      </c>
      <c r="S236" s="68">
        <f t="shared" si="19"/>
        <v>4.2094216417910442</v>
      </c>
      <c r="T236" s="13">
        <f t="shared" si="22"/>
        <v>821.5</v>
      </c>
      <c r="U236" s="13">
        <f t="shared" si="23"/>
        <v>30.6</v>
      </c>
    </row>
    <row r="237" spans="1:21">
      <c r="A237" s="13" t="s">
        <v>253</v>
      </c>
      <c r="B237" s="13"/>
      <c r="C237" s="13"/>
      <c r="D237" s="13">
        <v>0.84</v>
      </c>
      <c r="E237" s="13">
        <v>0.1235</v>
      </c>
      <c r="F237" s="13">
        <v>4.5999999999999999E-3</v>
      </c>
      <c r="G237" s="13">
        <v>2.2711299999999999</v>
      </c>
      <c r="H237" s="13">
        <v>8.6779999999999996E-2</v>
      </c>
      <c r="I237" s="13">
        <v>0.13339000000000001</v>
      </c>
      <c r="J237" s="13">
        <v>3.8600000000000001E-3</v>
      </c>
      <c r="K237" s="13">
        <v>2007.4</v>
      </c>
      <c r="L237" s="13">
        <v>65.3</v>
      </c>
      <c r="M237" s="13">
        <v>1203.4000000000001</v>
      </c>
      <c r="N237" s="13">
        <v>26.9</v>
      </c>
      <c r="O237" s="13">
        <v>807.2</v>
      </c>
      <c r="P237" s="13">
        <v>22</v>
      </c>
      <c r="Q237" s="14">
        <f t="shared" si="20"/>
        <v>59.788781508418843</v>
      </c>
      <c r="R237" s="14">
        <f t="shared" si="21"/>
        <v>3.4129794560865685</v>
      </c>
      <c r="S237" s="68" t="str">
        <f t="shared" si="19"/>
        <v>X</v>
      </c>
      <c r="T237" s="13">
        <f t="shared" si="22"/>
        <v>807.2</v>
      </c>
      <c r="U237" s="13">
        <f t="shared" si="23"/>
        <v>22</v>
      </c>
    </row>
    <row r="238" spans="1:21">
      <c r="A238" s="13" t="s">
        <v>254</v>
      </c>
      <c r="B238" s="13"/>
      <c r="C238" s="13"/>
      <c r="D238" s="13">
        <v>1.52</v>
      </c>
      <c r="E238" s="13">
        <v>7.8130000000000005E-2</v>
      </c>
      <c r="F238" s="13">
        <v>4.4799999999999996E-3</v>
      </c>
      <c r="G238" s="13">
        <v>1.9624600000000001</v>
      </c>
      <c r="H238" s="13">
        <v>0.11201999999999999</v>
      </c>
      <c r="I238" s="13">
        <v>0.1822</v>
      </c>
      <c r="J238" s="13">
        <v>5.7200000000000003E-3</v>
      </c>
      <c r="K238" s="13">
        <v>1150.0999999999999</v>
      </c>
      <c r="L238" s="13">
        <v>111.7</v>
      </c>
      <c r="M238" s="13">
        <v>1102.7</v>
      </c>
      <c r="N238" s="13">
        <v>38.4</v>
      </c>
      <c r="O238" s="13">
        <v>1079</v>
      </c>
      <c r="P238" s="13">
        <v>31.2</v>
      </c>
      <c r="Q238" s="14">
        <f t="shared" si="20"/>
        <v>6.1820711242500543</v>
      </c>
      <c r="R238" s="14">
        <f t="shared" si="21"/>
        <v>19.014092740987163</v>
      </c>
      <c r="S238" s="68">
        <f t="shared" si="19"/>
        <v>6.1820711242500543</v>
      </c>
      <c r="T238" s="13">
        <f t="shared" si="22"/>
        <v>1150.0999999999999</v>
      </c>
      <c r="U238" s="13">
        <f t="shared" si="23"/>
        <v>111.7</v>
      </c>
    </row>
    <row r="239" spans="1:21">
      <c r="A239" s="13" t="s">
        <v>255</v>
      </c>
      <c r="B239" s="13"/>
      <c r="C239" s="13"/>
      <c r="D239" s="13">
        <v>0.35</v>
      </c>
      <c r="E239" s="13">
        <v>9.4979999999999995E-2</v>
      </c>
      <c r="F239" s="13">
        <v>2.3E-3</v>
      </c>
      <c r="G239" s="13">
        <v>3.36646</v>
      </c>
      <c r="H239" s="13">
        <v>9.2700000000000005E-2</v>
      </c>
      <c r="I239" s="13">
        <v>0.25708999999999999</v>
      </c>
      <c r="J239" s="13">
        <v>6.9199999999999999E-3</v>
      </c>
      <c r="K239" s="13">
        <v>1527.8</v>
      </c>
      <c r="L239" s="13">
        <v>45.1</v>
      </c>
      <c r="M239" s="13">
        <v>1496.6</v>
      </c>
      <c r="N239" s="13">
        <v>21.6</v>
      </c>
      <c r="O239" s="13">
        <v>1474.9</v>
      </c>
      <c r="P239" s="13">
        <v>35.5</v>
      </c>
      <c r="Q239" s="14">
        <f t="shared" si="20"/>
        <v>3.4624950909804886</v>
      </c>
      <c r="R239" s="14">
        <f t="shared" si="21"/>
        <v>7.3539593157866605</v>
      </c>
      <c r="S239" s="68">
        <f t="shared" si="19"/>
        <v>3.4624950909804886</v>
      </c>
      <c r="T239" s="13">
        <f t="shared" si="22"/>
        <v>1527.8</v>
      </c>
      <c r="U239" s="13">
        <f t="shared" si="23"/>
        <v>45.1</v>
      </c>
    </row>
    <row r="240" spans="1:21">
      <c r="A240" s="13" t="s">
        <v>256</v>
      </c>
      <c r="B240" s="13"/>
      <c r="C240" s="13"/>
      <c r="D240" s="13">
        <v>1.23</v>
      </c>
      <c r="E240" s="13">
        <v>0.14087</v>
      </c>
      <c r="F240" s="13">
        <v>3.96E-3</v>
      </c>
      <c r="G240" s="13">
        <v>4.3986599999999996</v>
      </c>
      <c r="H240" s="13">
        <v>0.13425999999999999</v>
      </c>
      <c r="I240" s="13">
        <v>0.22650000000000001</v>
      </c>
      <c r="J240" s="13">
        <v>6.28E-3</v>
      </c>
      <c r="K240" s="13">
        <v>2237.9</v>
      </c>
      <c r="L240" s="13">
        <v>48.1</v>
      </c>
      <c r="M240" s="13">
        <v>1712.1</v>
      </c>
      <c r="N240" s="13">
        <v>25.3</v>
      </c>
      <c r="O240" s="13">
        <v>1316.1</v>
      </c>
      <c r="P240" s="13">
        <v>33</v>
      </c>
      <c r="Q240" s="14">
        <f t="shared" si="20"/>
        <v>41.190401715894374</v>
      </c>
      <c r="R240" s="14">
        <f t="shared" si="21"/>
        <v>3.8844161679766698</v>
      </c>
      <c r="S240" s="68" t="str">
        <f t="shared" si="19"/>
        <v>X</v>
      </c>
      <c r="T240" s="13">
        <f t="shared" si="22"/>
        <v>2237.9</v>
      </c>
      <c r="U240" s="13">
        <f t="shared" si="23"/>
        <v>48.1</v>
      </c>
    </row>
    <row r="241" spans="1:21">
      <c r="A241" s="13" t="s">
        <v>257</v>
      </c>
      <c r="B241" s="13"/>
      <c r="C241" s="13"/>
      <c r="D241" s="13">
        <v>1.35</v>
      </c>
      <c r="E241" s="13">
        <v>0.14274000000000001</v>
      </c>
      <c r="F241" s="13">
        <v>4.9399999999999999E-3</v>
      </c>
      <c r="G241" s="13">
        <v>7.8922100000000004</v>
      </c>
      <c r="H241" s="13">
        <v>0.28552</v>
      </c>
      <c r="I241" s="13">
        <v>0.40106999999999998</v>
      </c>
      <c r="J241" s="13">
        <v>1.172E-2</v>
      </c>
      <c r="K241" s="13">
        <v>2260.6999999999998</v>
      </c>
      <c r="L241" s="13">
        <v>59.1</v>
      </c>
      <c r="M241" s="13">
        <v>2218.8000000000002</v>
      </c>
      <c r="N241" s="13">
        <v>32.6</v>
      </c>
      <c r="O241" s="13">
        <v>2173.9</v>
      </c>
      <c r="P241" s="13">
        <v>53.9</v>
      </c>
      <c r="Q241" s="14">
        <f t="shared" si="20"/>
        <v>3.8395187331357383</v>
      </c>
      <c r="R241" s="14">
        <f t="shared" si="21"/>
        <v>6.9293539856998807</v>
      </c>
      <c r="S241" s="68">
        <f t="shared" si="19"/>
        <v>3.8395187331357383</v>
      </c>
      <c r="T241" s="13">
        <f t="shared" si="22"/>
        <v>2260.6999999999998</v>
      </c>
      <c r="U241" s="13">
        <f t="shared" si="23"/>
        <v>59.1</v>
      </c>
    </row>
    <row r="242" spans="1:21">
      <c r="A242" s="13" t="s">
        <v>258</v>
      </c>
      <c r="B242" s="13"/>
      <c r="C242" s="13"/>
      <c r="D242" s="13">
        <v>0.63</v>
      </c>
      <c r="E242" s="13">
        <v>6.9760000000000003E-2</v>
      </c>
      <c r="F242" s="13">
        <v>3.0000000000000001E-3</v>
      </c>
      <c r="G242" s="13">
        <v>1.48953</v>
      </c>
      <c r="H242" s="13">
        <v>6.5699999999999995E-2</v>
      </c>
      <c r="I242" s="13">
        <v>0.15487999999999999</v>
      </c>
      <c r="J242" s="13">
        <v>4.4600000000000004E-3</v>
      </c>
      <c r="K242" s="13">
        <v>921.3</v>
      </c>
      <c r="L242" s="13">
        <v>87.3</v>
      </c>
      <c r="M242" s="13">
        <v>926.1</v>
      </c>
      <c r="N242" s="13">
        <v>26.8</v>
      </c>
      <c r="O242" s="13">
        <v>928.3</v>
      </c>
      <c r="P242" s="13">
        <v>24.9</v>
      </c>
      <c r="Q242" s="14">
        <f t="shared" si="20"/>
        <v>-0.75979594051882593</v>
      </c>
      <c r="R242" s="14">
        <f t="shared" si="21"/>
        <v>19.845794066663057</v>
      </c>
      <c r="S242" s="68">
        <f t="shared" si="19"/>
        <v>-0.75979594051882593</v>
      </c>
      <c r="T242" s="13">
        <f t="shared" si="22"/>
        <v>928.3</v>
      </c>
      <c r="U242" s="13">
        <f t="shared" si="23"/>
        <v>24.9</v>
      </c>
    </row>
    <row r="243" spans="1:21">
      <c r="A243" s="13" t="s">
        <v>259</v>
      </c>
      <c r="B243" s="13"/>
      <c r="C243" s="13"/>
      <c r="D243" s="13">
        <v>1.23</v>
      </c>
      <c r="E243" s="13">
        <v>0.11045000000000001</v>
      </c>
      <c r="F243" s="13">
        <v>4.2599999999999999E-3</v>
      </c>
      <c r="G243" s="13">
        <v>4.8353700000000002</v>
      </c>
      <c r="H243" s="13">
        <v>0.19266</v>
      </c>
      <c r="I243" s="13">
        <v>0.31756000000000001</v>
      </c>
      <c r="J243" s="13">
        <v>9.3200000000000002E-3</v>
      </c>
      <c r="K243" s="13">
        <v>1806.8</v>
      </c>
      <c r="L243" s="13">
        <v>69.400000000000006</v>
      </c>
      <c r="M243" s="13">
        <v>1791.1</v>
      </c>
      <c r="N243" s="13">
        <v>33.5</v>
      </c>
      <c r="O243" s="13">
        <v>1777.8</v>
      </c>
      <c r="P243" s="13">
        <v>45.6</v>
      </c>
      <c r="Q243" s="14">
        <f t="shared" si="20"/>
        <v>1.6050475979632495</v>
      </c>
      <c r="R243" s="14">
        <f t="shared" si="21"/>
        <v>9.0891986203884905</v>
      </c>
      <c r="S243" s="68">
        <f t="shared" si="19"/>
        <v>1.6050475979632495</v>
      </c>
      <c r="T243" s="13">
        <f t="shared" si="22"/>
        <v>1806.8</v>
      </c>
      <c r="U243" s="13">
        <f t="shared" si="23"/>
        <v>69.400000000000006</v>
      </c>
    </row>
    <row r="244" spans="1:21">
      <c r="A244" s="13" t="s">
        <v>260</v>
      </c>
      <c r="B244" s="13"/>
      <c r="C244" s="13"/>
      <c r="D244" s="13">
        <v>0.2</v>
      </c>
      <c r="E244" s="13">
        <v>8.7529999999999997E-2</v>
      </c>
      <c r="F244" s="13">
        <v>1.0120000000000001E-2</v>
      </c>
      <c r="G244" s="13">
        <v>2.2271000000000001</v>
      </c>
      <c r="H244" s="13">
        <v>0.24904000000000001</v>
      </c>
      <c r="I244" s="13">
        <v>0.18457000000000001</v>
      </c>
      <c r="J244" s="13">
        <v>8.4799999999999997E-3</v>
      </c>
      <c r="K244" s="13">
        <v>1372.1</v>
      </c>
      <c r="L244" s="13">
        <v>214.5</v>
      </c>
      <c r="M244" s="13">
        <v>1189.5999999999999</v>
      </c>
      <c r="N244" s="13">
        <v>78.400000000000006</v>
      </c>
      <c r="O244" s="13">
        <v>1091.9000000000001</v>
      </c>
      <c r="P244" s="13">
        <v>46.2</v>
      </c>
      <c r="Q244" s="14">
        <f t="shared" si="20"/>
        <v>20.421252095328313</v>
      </c>
      <c r="R244" s="14">
        <f t="shared" si="21"/>
        <v>25.776266748098394</v>
      </c>
      <c r="S244" s="68">
        <f t="shared" si="19"/>
        <v>20.421252095328313</v>
      </c>
      <c r="T244" s="13">
        <f t="shared" si="22"/>
        <v>1372.1</v>
      </c>
      <c r="U244" s="13">
        <f t="shared" si="23"/>
        <v>214.5</v>
      </c>
    </row>
    <row r="245" spans="1:21">
      <c r="A245" s="13" t="s">
        <v>261</v>
      </c>
      <c r="B245" s="13"/>
      <c r="C245" s="13"/>
      <c r="D245" s="13">
        <v>1.17</v>
      </c>
      <c r="E245" s="13">
        <v>0.10954999999999999</v>
      </c>
      <c r="F245" s="13">
        <v>3.3600000000000001E-3</v>
      </c>
      <c r="G245" s="13">
        <v>4.6958099999999998</v>
      </c>
      <c r="H245" s="13">
        <v>0.15454000000000001</v>
      </c>
      <c r="I245" s="13">
        <v>0.31092999999999998</v>
      </c>
      <c r="J245" s="13">
        <v>8.6800000000000002E-3</v>
      </c>
      <c r="K245" s="13">
        <v>1791.9</v>
      </c>
      <c r="L245" s="13">
        <v>55.4</v>
      </c>
      <c r="M245" s="13">
        <v>1766.5</v>
      </c>
      <c r="N245" s="13">
        <v>27.5</v>
      </c>
      <c r="O245" s="13">
        <v>1745.3</v>
      </c>
      <c r="P245" s="13">
        <v>42.7</v>
      </c>
      <c r="Q245" s="14">
        <f t="shared" si="20"/>
        <v>2.6005915508678035</v>
      </c>
      <c r="R245" s="14">
        <f t="shared" si="21"/>
        <v>7.6801784983148549</v>
      </c>
      <c r="S245" s="68">
        <f t="shared" si="19"/>
        <v>2.6005915508678035</v>
      </c>
      <c r="T245" s="13">
        <f t="shared" si="22"/>
        <v>1791.9</v>
      </c>
      <c r="U245" s="13">
        <f t="shared" si="23"/>
        <v>55.4</v>
      </c>
    </row>
    <row r="246" spans="1:21">
      <c r="A246" s="13" t="s">
        <v>262</v>
      </c>
      <c r="B246" s="13"/>
      <c r="C246" s="13"/>
      <c r="D246" s="13">
        <v>1.47</v>
      </c>
      <c r="E246" s="13">
        <v>7.6130000000000003E-2</v>
      </c>
      <c r="F246" s="13">
        <v>2.0200000000000001E-3</v>
      </c>
      <c r="G246" s="13">
        <v>1.93547</v>
      </c>
      <c r="H246" s="13">
        <v>5.7279999999999998E-2</v>
      </c>
      <c r="I246" s="13">
        <v>0.18440999999999999</v>
      </c>
      <c r="J246" s="13">
        <v>4.9800000000000001E-3</v>
      </c>
      <c r="K246" s="13">
        <v>1098.5</v>
      </c>
      <c r="L246" s="13">
        <v>52.8</v>
      </c>
      <c r="M246" s="13">
        <v>1093.4000000000001</v>
      </c>
      <c r="N246" s="13">
        <v>19.8</v>
      </c>
      <c r="O246" s="13">
        <v>1091</v>
      </c>
      <c r="P246" s="13">
        <v>27.1</v>
      </c>
      <c r="Q246" s="14">
        <f t="shared" si="20"/>
        <v>0.68274920345926526</v>
      </c>
      <c r="R246" s="14">
        <f t="shared" si="21"/>
        <v>10.747029857269343</v>
      </c>
      <c r="S246" s="68">
        <f t="shared" si="19"/>
        <v>0.68274920345926526</v>
      </c>
      <c r="T246" s="13">
        <f t="shared" si="22"/>
        <v>1098.5</v>
      </c>
      <c r="U246" s="13">
        <f t="shared" si="23"/>
        <v>52.8</v>
      </c>
    </row>
    <row r="247" spans="1:21">
      <c r="A247" s="13" t="s">
        <v>263</v>
      </c>
      <c r="B247" s="13"/>
      <c r="C247" s="13"/>
      <c r="D247" s="13">
        <v>0.61</v>
      </c>
      <c r="E247" s="13">
        <v>7.349E-2</v>
      </c>
      <c r="F247" s="13">
        <v>1.8799999999999999E-3</v>
      </c>
      <c r="G247" s="13">
        <v>1.6282700000000001</v>
      </c>
      <c r="H247" s="13">
        <v>4.666E-2</v>
      </c>
      <c r="I247" s="13">
        <v>0.16070999999999999</v>
      </c>
      <c r="J247" s="13">
        <v>4.3200000000000001E-3</v>
      </c>
      <c r="K247" s="13">
        <v>1027.5</v>
      </c>
      <c r="L247" s="13">
        <v>51.1</v>
      </c>
      <c r="M247" s="13">
        <v>981.2</v>
      </c>
      <c r="N247" s="13">
        <v>18</v>
      </c>
      <c r="O247" s="13">
        <v>960.7</v>
      </c>
      <c r="P247" s="13">
        <v>24</v>
      </c>
      <c r="Q247" s="14">
        <f t="shared" si="20"/>
        <v>6.5012165450121557</v>
      </c>
      <c r="R247" s="14">
        <f t="shared" si="21"/>
        <v>10.407212085649336</v>
      </c>
      <c r="S247" s="68">
        <f t="shared" si="19"/>
        <v>6.5012165450121557</v>
      </c>
      <c r="T247" s="13">
        <f t="shared" si="22"/>
        <v>960.7</v>
      </c>
      <c r="U247" s="13">
        <f t="shared" si="23"/>
        <v>24</v>
      </c>
    </row>
    <row r="248" spans="1:21">
      <c r="A248" s="13" t="s">
        <v>264</v>
      </c>
      <c r="B248" s="13"/>
      <c r="C248" s="13"/>
      <c r="D248" s="13">
        <v>0.26</v>
      </c>
      <c r="E248" s="13">
        <v>7.5179999999999997E-2</v>
      </c>
      <c r="F248" s="13">
        <v>2.1199999999999999E-3</v>
      </c>
      <c r="G248" s="13">
        <v>1.8127</v>
      </c>
      <c r="H248" s="13">
        <v>5.5939999999999997E-2</v>
      </c>
      <c r="I248" s="13">
        <v>0.17488999999999999</v>
      </c>
      <c r="J248" s="13">
        <v>4.7600000000000003E-3</v>
      </c>
      <c r="K248" s="13">
        <v>1073.4000000000001</v>
      </c>
      <c r="L248" s="13">
        <v>55.9</v>
      </c>
      <c r="M248" s="13">
        <v>1050.0999999999999</v>
      </c>
      <c r="N248" s="13">
        <v>20.2</v>
      </c>
      <c r="O248" s="13">
        <v>1039</v>
      </c>
      <c r="P248" s="13">
        <v>26.1</v>
      </c>
      <c r="Q248" s="14">
        <f t="shared" si="20"/>
        <v>3.2047698900689481</v>
      </c>
      <c r="R248" s="14">
        <f t="shared" si="21"/>
        <v>11.193307658138645</v>
      </c>
      <c r="S248" s="68">
        <f t="shared" si="19"/>
        <v>3.2047698900689481</v>
      </c>
      <c r="T248" s="13">
        <f t="shared" si="22"/>
        <v>1073.4000000000001</v>
      </c>
      <c r="U248" s="13">
        <f t="shared" si="23"/>
        <v>55.9</v>
      </c>
    </row>
    <row r="249" spans="1:21">
      <c r="A249" s="13" t="s">
        <v>265</v>
      </c>
      <c r="B249" s="13"/>
      <c r="C249" s="13"/>
      <c r="D249" s="13">
        <v>0.91</v>
      </c>
      <c r="E249" s="13">
        <v>8.2489999999999994E-2</v>
      </c>
      <c r="F249" s="13">
        <v>7.8200000000000006E-3</v>
      </c>
      <c r="G249" s="13">
        <v>2.2088700000000001</v>
      </c>
      <c r="H249" s="13">
        <v>0.20374</v>
      </c>
      <c r="I249" s="13">
        <v>0.19424</v>
      </c>
      <c r="J249" s="13">
        <v>7.7400000000000004E-3</v>
      </c>
      <c r="K249" s="13">
        <v>1257.0999999999999</v>
      </c>
      <c r="L249" s="13">
        <v>179.8</v>
      </c>
      <c r="M249" s="13">
        <v>1183.9000000000001</v>
      </c>
      <c r="N249" s="13">
        <v>64.5</v>
      </c>
      <c r="O249" s="13">
        <v>1144.3</v>
      </c>
      <c r="P249" s="13">
        <v>41.8</v>
      </c>
      <c r="Q249" s="14">
        <f t="shared" si="20"/>
        <v>8.9730331715853868</v>
      </c>
      <c r="R249" s="14">
        <f t="shared" si="21"/>
        <v>26.874548942120423</v>
      </c>
      <c r="S249" s="68">
        <f t="shared" si="19"/>
        <v>8.9730331715853868</v>
      </c>
      <c r="T249" s="13">
        <f t="shared" si="22"/>
        <v>1257.0999999999999</v>
      </c>
      <c r="U249" s="13">
        <f t="shared" si="23"/>
        <v>179.8</v>
      </c>
    </row>
    <row r="250" spans="1:21">
      <c r="A250" s="13" t="s">
        <v>266</v>
      </c>
      <c r="B250" s="13"/>
      <c r="C250" s="13"/>
      <c r="D250" s="13">
        <v>1.4</v>
      </c>
      <c r="E250" s="13">
        <v>0.23561000000000001</v>
      </c>
      <c r="F250" s="13">
        <v>8.7399999999999995E-3</v>
      </c>
      <c r="G250" s="13">
        <v>12.561199999999999</v>
      </c>
      <c r="H250" s="13">
        <v>0.47236</v>
      </c>
      <c r="I250" s="13">
        <v>0.38672000000000001</v>
      </c>
      <c r="J250" s="13">
        <v>1.21E-2</v>
      </c>
      <c r="K250" s="13">
        <v>3090.6</v>
      </c>
      <c r="L250" s="13">
        <v>58.5</v>
      </c>
      <c r="M250" s="13">
        <v>2647.3</v>
      </c>
      <c r="N250" s="13">
        <v>35.4</v>
      </c>
      <c r="O250" s="13">
        <v>2107.6</v>
      </c>
      <c r="P250" s="13">
        <v>56.2</v>
      </c>
      <c r="Q250" s="14">
        <f t="shared" si="20"/>
        <v>31.806121788649456</v>
      </c>
      <c r="R250" s="14">
        <f t="shared" si="21"/>
        <v>4.4599559072268518</v>
      </c>
      <c r="S250" s="68" t="str">
        <f t="shared" si="19"/>
        <v>X</v>
      </c>
      <c r="T250" s="13">
        <f t="shared" si="22"/>
        <v>3090.6</v>
      </c>
      <c r="U250" s="13">
        <f t="shared" si="23"/>
        <v>58.5</v>
      </c>
    </row>
    <row r="251" spans="1:21" s="12" customFormat="1">
      <c r="A251" s="9" t="s">
        <v>267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1"/>
      <c r="R251" s="11"/>
      <c r="S251" s="68">
        <f t="shared" si="19"/>
        <v>0</v>
      </c>
      <c r="T251" s="10"/>
      <c r="U251" s="10"/>
    </row>
    <row r="252" spans="1:21">
      <c r="A252" s="13" t="s">
        <v>268</v>
      </c>
      <c r="B252" s="13"/>
      <c r="C252" s="13"/>
      <c r="D252" s="13">
        <v>1.73</v>
      </c>
      <c r="E252" s="13">
        <v>6.6180000000000003E-2</v>
      </c>
      <c r="F252" s="13">
        <v>6.8799999999999998E-3</v>
      </c>
      <c r="G252" s="13">
        <v>1.17574</v>
      </c>
      <c r="H252" s="13">
        <v>0.11944</v>
      </c>
      <c r="I252" s="13">
        <v>0.12903000000000001</v>
      </c>
      <c r="J252" s="13">
        <v>4.9800000000000001E-3</v>
      </c>
      <c r="K252" s="13">
        <v>812.1</v>
      </c>
      <c r="L252" s="13">
        <v>210.3</v>
      </c>
      <c r="M252" s="13">
        <v>789.3</v>
      </c>
      <c r="N252" s="13">
        <v>55.7</v>
      </c>
      <c r="O252" s="13">
        <v>782.3</v>
      </c>
      <c r="P252" s="13">
        <v>28.4</v>
      </c>
      <c r="Q252" s="14">
        <f t="shared" ref="Q252:Q299" si="24">(1-O252/K252)*100</f>
        <v>3.6694988301933296</v>
      </c>
      <c r="R252" s="14">
        <f t="shared" ref="R252:R299" si="25">SQRT((2*P252)^2*(-1/K252)^2+(2*L252)^2*(O252/K252^2)^2)*100</f>
        <v>50.379029163128664</v>
      </c>
      <c r="S252" s="68">
        <f t="shared" si="19"/>
        <v>3.6694988301933296</v>
      </c>
      <c r="T252" s="13">
        <f t="shared" ref="T252:T299" si="26">IF(O252&lt;=1000,O252,K252)</f>
        <v>782.3</v>
      </c>
      <c r="U252" s="13">
        <f t="shared" ref="U252:U299" si="27">IF(T252=O252,P252,L252)</f>
        <v>28.4</v>
      </c>
    </row>
    <row r="253" spans="1:21">
      <c r="A253" s="13" t="s">
        <v>269</v>
      </c>
      <c r="B253" s="13"/>
      <c r="C253" s="13"/>
      <c r="D253" s="13">
        <v>2.1800000000000002</v>
      </c>
      <c r="E253" s="13">
        <v>0.14862</v>
      </c>
      <c r="F253" s="13">
        <v>4.7200000000000002E-3</v>
      </c>
      <c r="G253" s="13">
        <v>8.9148599999999991</v>
      </c>
      <c r="H253" s="13">
        <v>0.29842000000000002</v>
      </c>
      <c r="I253" s="13">
        <v>0.43567</v>
      </c>
      <c r="J253" s="13">
        <v>1.2239999999999999E-2</v>
      </c>
      <c r="K253" s="13">
        <v>2330.1</v>
      </c>
      <c r="L253" s="13">
        <v>53.8</v>
      </c>
      <c r="M253" s="13">
        <v>2329.3000000000002</v>
      </c>
      <c r="N253" s="13">
        <v>30.6</v>
      </c>
      <c r="O253" s="13">
        <v>2331.1999999999998</v>
      </c>
      <c r="P253" s="13">
        <v>54.9</v>
      </c>
      <c r="Q253" s="14">
        <f t="shared" si="24"/>
        <v>-4.7208274322985133E-2</v>
      </c>
      <c r="R253" s="14">
        <f t="shared" si="25"/>
        <v>6.5992207405902423</v>
      </c>
      <c r="S253" s="68">
        <f t="shared" si="19"/>
        <v>-4.7208274322985133E-2</v>
      </c>
      <c r="T253" s="13">
        <f t="shared" si="26"/>
        <v>2330.1</v>
      </c>
      <c r="U253" s="13">
        <f t="shared" si="27"/>
        <v>53.8</v>
      </c>
    </row>
    <row r="254" spans="1:21">
      <c r="A254" s="13" t="s">
        <v>270</v>
      </c>
      <c r="B254" s="13"/>
      <c r="C254" s="13"/>
      <c r="D254" s="13">
        <v>0.62</v>
      </c>
      <c r="E254" s="13">
        <v>7.7979999999999994E-2</v>
      </c>
      <c r="F254" s="13">
        <v>1.72E-3</v>
      </c>
      <c r="G254" s="13">
        <v>1.9883599999999999</v>
      </c>
      <c r="H254" s="13">
        <v>5.108E-2</v>
      </c>
      <c r="I254" s="13">
        <v>0.18518000000000001</v>
      </c>
      <c r="J254" s="13">
        <v>4.7999999999999996E-3</v>
      </c>
      <c r="K254" s="13">
        <v>1146.5</v>
      </c>
      <c r="L254" s="13">
        <v>43.7</v>
      </c>
      <c r="M254" s="13">
        <v>1111.5999999999999</v>
      </c>
      <c r="N254" s="13">
        <v>17.399999999999999</v>
      </c>
      <c r="O254" s="13">
        <v>1095.2</v>
      </c>
      <c r="P254" s="13">
        <v>26.1</v>
      </c>
      <c r="Q254" s="14">
        <f t="shared" si="24"/>
        <v>4.4744875708678578</v>
      </c>
      <c r="R254" s="14">
        <f t="shared" si="25"/>
        <v>8.5882886178078</v>
      </c>
      <c r="S254" s="68">
        <f t="shared" si="19"/>
        <v>4.4744875708678578</v>
      </c>
      <c r="T254" s="13">
        <f t="shared" si="26"/>
        <v>1146.5</v>
      </c>
      <c r="U254" s="13">
        <f t="shared" si="27"/>
        <v>43.7</v>
      </c>
    </row>
    <row r="255" spans="1:21">
      <c r="A255" s="13" t="s">
        <v>271</v>
      </c>
      <c r="B255" s="13"/>
      <c r="C255" s="13"/>
      <c r="D255" s="13">
        <v>1.57</v>
      </c>
      <c r="E255" s="13">
        <v>0.11464000000000001</v>
      </c>
      <c r="F255" s="13">
        <v>6.2599999999999999E-3</v>
      </c>
      <c r="G255" s="13">
        <v>2.0147300000000001</v>
      </c>
      <c r="H255" s="13">
        <v>0.1081</v>
      </c>
      <c r="I255" s="13">
        <v>0.12764</v>
      </c>
      <c r="J255" s="13">
        <v>4.0400000000000002E-3</v>
      </c>
      <c r="K255" s="13">
        <v>1874.2</v>
      </c>
      <c r="L255" s="13">
        <v>96.8</v>
      </c>
      <c r="M255" s="13">
        <v>1120.5</v>
      </c>
      <c r="N255" s="13">
        <v>36.4</v>
      </c>
      <c r="O255" s="13">
        <v>774.4</v>
      </c>
      <c r="P255" s="13">
        <v>23.1</v>
      </c>
      <c r="Q255" s="14">
        <f t="shared" si="24"/>
        <v>58.681037242556819</v>
      </c>
      <c r="R255" s="14">
        <f t="shared" si="25"/>
        <v>4.9288450776697008</v>
      </c>
      <c r="S255" s="68" t="str">
        <f t="shared" si="19"/>
        <v>X</v>
      </c>
      <c r="T255" s="13">
        <f t="shared" si="26"/>
        <v>774.4</v>
      </c>
      <c r="U255" s="13">
        <f t="shared" si="27"/>
        <v>23.1</v>
      </c>
    </row>
    <row r="256" spans="1:21">
      <c r="A256" s="13" t="s">
        <v>272</v>
      </c>
      <c r="B256" s="13"/>
      <c r="C256" s="13"/>
      <c r="D256" s="13">
        <v>1.19</v>
      </c>
      <c r="E256" s="13">
        <v>8.5010000000000002E-2</v>
      </c>
      <c r="F256" s="13">
        <v>3.7799999999999999E-3</v>
      </c>
      <c r="G256" s="13">
        <v>2.5639400000000001</v>
      </c>
      <c r="H256" s="13">
        <v>0.11550000000000001</v>
      </c>
      <c r="I256" s="13">
        <v>0.21906</v>
      </c>
      <c r="J256" s="13">
        <v>6.3200000000000001E-3</v>
      </c>
      <c r="K256" s="13">
        <v>1315.6</v>
      </c>
      <c r="L256" s="13">
        <v>85.1</v>
      </c>
      <c r="M256" s="13">
        <v>1290.4000000000001</v>
      </c>
      <c r="N256" s="13">
        <v>32.9</v>
      </c>
      <c r="O256" s="13">
        <v>1276.9000000000001</v>
      </c>
      <c r="P256" s="13">
        <v>33.4</v>
      </c>
      <c r="Q256" s="14">
        <f t="shared" si="24"/>
        <v>2.9416235937974933</v>
      </c>
      <c r="R256" s="14">
        <f t="shared" si="25"/>
        <v>13.544264335011874</v>
      </c>
      <c r="S256" s="68">
        <f t="shared" si="19"/>
        <v>2.9416235937974933</v>
      </c>
      <c r="T256" s="13">
        <f t="shared" si="26"/>
        <v>1315.6</v>
      </c>
      <c r="U256" s="13">
        <f t="shared" si="27"/>
        <v>85.1</v>
      </c>
    </row>
    <row r="257" spans="1:21">
      <c r="A257" s="13" t="s">
        <v>273</v>
      </c>
      <c r="B257" s="13"/>
      <c r="C257" s="13"/>
      <c r="D257" s="13">
        <v>1.4</v>
      </c>
      <c r="E257" s="13">
        <v>6.8949999999999997E-2</v>
      </c>
      <c r="F257" s="13">
        <v>4.2199999999999998E-3</v>
      </c>
      <c r="G257" s="13">
        <v>1.2289099999999999</v>
      </c>
      <c r="H257" s="13">
        <v>7.4779999999999999E-2</v>
      </c>
      <c r="I257" s="13">
        <v>0.12945000000000001</v>
      </c>
      <c r="J257" s="13">
        <v>3.98E-3</v>
      </c>
      <c r="K257" s="13">
        <v>897.2</v>
      </c>
      <c r="L257" s="13">
        <v>123.9</v>
      </c>
      <c r="M257" s="13">
        <v>813.8</v>
      </c>
      <c r="N257" s="13">
        <v>34.1</v>
      </c>
      <c r="O257" s="13">
        <v>784.7</v>
      </c>
      <c r="P257" s="13">
        <v>22.7</v>
      </c>
      <c r="Q257" s="14">
        <f t="shared" si="24"/>
        <v>12.539010254123939</v>
      </c>
      <c r="R257" s="14">
        <f t="shared" si="25"/>
        <v>24.680389046945251</v>
      </c>
      <c r="S257" s="68">
        <f t="shared" si="19"/>
        <v>12.539010254123939</v>
      </c>
      <c r="T257" s="13">
        <f t="shared" si="26"/>
        <v>784.7</v>
      </c>
      <c r="U257" s="13">
        <f t="shared" si="27"/>
        <v>22.7</v>
      </c>
    </row>
    <row r="258" spans="1:21">
      <c r="A258" s="13" t="s">
        <v>274</v>
      </c>
      <c r="B258" s="13"/>
      <c r="C258" s="13"/>
      <c r="D258" s="13">
        <v>1.1200000000000001</v>
      </c>
      <c r="E258" s="13">
        <v>8.1420000000000006E-2</v>
      </c>
      <c r="F258" s="13">
        <v>2.5200000000000001E-3</v>
      </c>
      <c r="G258" s="13">
        <v>2.19584</v>
      </c>
      <c r="H258" s="13">
        <v>7.2639999999999996E-2</v>
      </c>
      <c r="I258" s="13">
        <v>0.19586000000000001</v>
      </c>
      <c r="J258" s="13">
        <v>5.2599999999999999E-3</v>
      </c>
      <c r="K258" s="13">
        <v>1231.7</v>
      </c>
      <c r="L258" s="13">
        <v>60.2</v>
      </c>
      <c r="M258" s="13">
        <v>1179.7</v>
      </c>
      <c r="N258" s="13">
        <v>23.1</v>
      </c>
      <c r="O258" s="13">
        <v>1153.0999999999999</v>
      </c>
      <c r="P258" s="13">
        <v>28.4</v>
      </c>
      <c r="Q258" s="14">
        <f t="shared" si="24"/>
        <v>6.3814240480636659</v>
      </c>
      <c r="R258" s="14">
        <f t="shared" si="25"/>
        <v>10.247567603833364</v>
      </c>
      <c r="S258" s="68">
        <f t="shared" si="19"/>
        <v>6.3814240480636659</v>
      </c>
      <c r="T258" s="13">
        <f t="shared" si="26"/>
        <v>1231.7</v>
      </c>
      <c r="U258" s="13">
        <f t="shared" si="27"/>
        <v>60.2</v>
      </c>
    </row>
    <row r="259" spans="1:21">
      <c r="A259" s="13" t="s">
        <v>275</v>
      </c>
      <c r="B259" s="13"/>
      <c r="C259" s="13"/>
      <c r="D259" s="13">
        <v>1.7</v>
      </c>
      <c r="E259" s="13">
        <v>0.11327</v>
      </c>
      <c r="F259" s="13">
        <v>2.48E-3</v>
      </c>
      <c r="G259" s="13">
        <v>5.1155799999999996</v>
      </c>
      <c r="H259" s="13">
        <v>0.13031999999999999</v>
      </c>
      <c r="I259" s="13">
        <v>0.32801000000000002</v>
      </c>
      <c r="J259" s="13">
        <v>8.5400000000000007E-3</v>
      </c>
      <c r="K259" s="13">
        <v>1852.5</v>
      </c>
      <c r="L259" s="13">
        <v>39.4</v>
      </c>
      <c r="M259" s="13">
        <v>1838.7</v>
      </c>
      <c r="N259" s="13">
        <v>21.6</v>
      </c>
      <c r="O259" s="13">
        <v>1828.7</v>
      </c>
      <c r="P259" s="13">
        <v>41.5</v>
      </c>
      <c r="Q259" s="14">
        <f t="shared" si="24"/>
        <v>1.2847503373819125</v>
      </c>
      <c r="R259" s="14">
        <f t="shared" si="25"/>
        <v>6.1405527554250998</v>
      </c>
      <c r="S259" s="68">
        <f t="shared" si="19"/>
        <v>1.2847503373819125</v>
      </c>
      <c r="T259" s="13">
        <f t="shared" si="26"/>
        <v>1852.5</v>
      </c>
      <c r="U259" s="13">
        <f t="shared" si="27"/>
        <v>39.4</v>
      </c>
    </row>
    <row r="260" spans="1:21">
      <c r="A260" s="13" t="s">
        <v>276</v>
      </c>
      <c r="B260" s="13"/>
      <c r="C260" s="13"/>
      <c r="D260" s="13">
        <v>1.63</v>
      </c>
      <c r="E260" s="13">
        <v>8.2019999999999996E-2</v>
      </c>
      <c r="F260" s="13">
        <v>5.8999999999999999E-3</v>
      </c>
      <c r="G260" s="13">
        <v>2.2862900000000002</v>
      </c>
      <c r="H260" s="13">
        <v>0.16170000000000001</v>
      </c>
      <c r="I260" s="13">
        <v>0.20244000000000001</v>
      </c>
      <c r="J260" s="13">
        <v>6.8599999999999998E-3</v>
      </c>
      <c r="K260" s="13">
        <v>1246.0999999999999</v>
      </c>
      <c r="L260" s="13">
        <v>137.6</v>
      </c>
      <c r="M260" s="13">
        <v>1208.0999999999999</v>
      </c>
      <c r="N260" s="13">
        <v>50</v>
      </c>
      <c r="O260" s="13">
        <v>1188.4000000000001</v>
      </c>
      <c r="P260" s="13">
        <v>36.799999999999997</v>
      </c>
      <c r="Q260" s="14">
        <f t="shared" si="24"/>
        <v>4.6304469946232052</v>
      </c>
      <c r="R260" s="14">
        <f t="shared" si="25"/>
        <v>21.874764553136782</v>
      </c>
      <c r="S260" s="68">
        <f t="shared" ref="S260:S323" si="28">IF(OR(Q260-R260&gt;10,Q260+R260&lt;-5),"X",Q260)</f>
        <v>4.6304469946232052</v>
      </c>
      <c r="T260" s="13">
        <f t="shared" si="26"/>
        <v>1246.0999999999999</v>
      </c>
      <c r="U260" s="13">
        <f t="shared" si="27"/>
        <v>137.6</v>
      </c>
    </row>
    <row r="261" spans="1:21">
      <c r="A261" s="13" t="s">
        <v>277</v>
      </c>
      <c r="B261" s="13"/>
      <c r="C261" s="13"/>
      <c r="D261" s="13">
        <v>1.45</v>
      </c>
      <c r="E261" s="13">
        <v>0.12349</v>
      </c>
      <c r="F261" s="13">
        <v>1.1780000000000001E-2</v>
      </c>
      <c r="G261" s="13">
        <v>3.6440999999999999</v>
      </c>
      <c r="H261" s="13">
        <v>0.33338000000000001</v>
      </c>
      <c r="I261" s="13">
        <v>0.21432999999999999</v>
      </c>
      <c r="J261" s="13">
        <v>9.4800000000000006E-3</v>
      </c>
      <c r="K261" s="13">
        <v>2007.2</v>
      </c>
      <c r="L261" s="13">
        <v>164.7</v>
      </c>
      <c r="M261" s="13">
        <v>1559.2</v>
      </c>
      <c r="N261" s="13">
        <v>72.900000000000006</v>
      </c>
      <c r="O261" s="13">
        <v>1251.8</v>
      </c>
      <c r="P261" s="13">
        <v>50.3</v>
      </c>
      <c r="Q261" s="14">
        <f t="shared" si="24"/>
        <v>37.634515743324037</v>
      </c>
      <c r="R261" s="14">
        <f t="shared" si="25"/>
        <v>11.396044194570196</v>
      </c>
      <c r="S261" s="68" t="str">
        <f t="shared" si="28"/>
        <v>X</v>
      </c>
      <c r="T261" s="13">
        <f t="shared" si="26"/>
        <v>2007.2</v>
      </c>
      <c r="U261" s="13">
        <f t="shared" si="27"/>
        <v>164.7</v>
      </c>
    </row>
    <row r="262" spans="1:21">
      <c r="A262" s="13" t="s">
        <v>278</v>
      </c>
      <c r="B262" s="13"/>
      <c r="C262" s="13"/>
      <c r="D262" s="13">
        <v>1.27</v>
      </c>
      <c r="E262" s="13">
        <v>9.493E-2</v>
      </c>
      <c r="F262" s="13">
        <v>3.7599999999999999E-3</v>
      </c>
      <c r="G262" s="13">
        <v>2.5077500000000001</v>
      </c>
      <c r="H262" s="13">
        <v>0.10174</v>
      </c>
      <c r="I262" s="13">
        <v>0.19184999999999999</v>
      </c>
      <c r="J262" s="13">
        <v>5.4200000000000003E-3</v>
      </c>
      <c r="K262" s="13">
        <v>1526.8</v>
      </c>
      <c r="L262" s="13">
        <v>73.8</v>
      </c>
      <c r="M262" s="13">
        <v>1274.3</v>
      </c>
      <c r="N262" s="13">
        <v>29.5</v>
      </c>
      <c r="O262" s="13">
        <v>1131.4000000000001</v>
      </c>
      <c r="P262" s="13">
        <v>29.4</v>
      </c>
      <c r="Q262" s="14">
        <f t="shared" si="24"/>
        <v>25.897301545716523</v>
      </c>
      <c r="R262" s="14">
        <f t="shared" si="25"/>
        <v>8.1332942947818658</v>
      </c>
      <c r="S262" s="68" t="str">
        <f t="shared" si="28"/>
        <v>X</v>
      </c>
      <c r="T262" s="13">
        <f t="shared" si="26"/>
        <v>1526.8</v>
      </c>
      <c r="U262" s="13">
        <f t="shared" si="27"/>
        <v>73.8</v>
      </c>
    </row>
    <row r="263" spans="1:21">
      <c r="A263" s="13" t="s">
        <v>279</v>
      </c>
      <c r="B263" s="13"/>
      <c r="C263" s="13"/>
      <c r="D263" s="13">
        <v>1.27</v>
      </c>
      <c r="E263" s="13">
        <v>9.8760000000000001E-2</v>
      </c>
      <c r="F263" s="13">
        <v>8.3800000000000003E-3</v>
      </c>
      <c r="G263" s="13">
        <v>3.6587800000000001</v>
      </c>
      <c r="H263" s="13">
        <v>0.30243999999999999</v>
      </c>
      <c r="I263" s="13">
        <v>0.26907999999999999</v>
      </c>
      <c r="J263" s="13">
        <v>1.0500000000000001E-2</v>
      </c>
      <c r="K263" s="13">
        <v>1600.8</v>
      </c>
      <c r="L263" s="13">
        <v>154.4</v>
      </c>
      <c r="M263" s="13">
        <v>1562.4</v>
      </c>
      <c r="N263" s="13">
        <v>65.900000000000006</v>
      </c>
      <c r="O263" s="13">
        <v>1536.1</v>
      </c>
      <c r="P263" s="13">
        <v>53.3</v>
      </c>
      <c r="Q263" s="14">
        <f t="shared" si="24"/>
        <v>4.0417291354322815</v>
      </c>
      <c r="R263" s="14">
        <f t="shared" si="25"/>
        <v>19.672067236843986</v>
      </c>
      <c r="S263" s="68">
        <f t="shared" si="28"/>
        <v>4.0417291354322815</v>
      </c>
      <c r="T263" s="13">
        <f t="shared" si="26"/>
        <v>1600.8</v>
      </c>
      <c r="U263" s="13">
        <f t="shared" si="27"/>
        <v>154.4</v>
      </c>
    </row>
    <row r="264" spans="1:21">
      <c r="A264" s="13" t="s">
        <v>280</v>
      </c>
      <c r="B264" s="13"/>
      <c r="C264" s="13"/>
      <c r="D264" s="13">
        <v>1.43</v>
      </c>
      <c r="E264" s="13">
        <v>0.15709999999999999</v>
      </c>
      <c r="F264" s="13">
        <v>3.46E-3</v>
      </c>
      <c r="G264" s="13">
        <v>5.5515299999999996</v>
      </c>
      <c r="H264" s="13">
        <v>0.1414</v>
      </c>
      <c r="I264" s="13">
        <v>0.25666</v>
      </c>
      <c r="J264" s="13">
        <v>6.7200000000000003E-3</v>
      </c>
      <c r="K264" s="13">
        <v>2424.6</v>
      </c>
      <c r="L264" s="13">
        <v>37.1</v>
      </c>
      <c r="M264" s="13">
        <v>1908.6</v>
      </c>
      <c r="N264" s="13">
        <v>21.9</v>
      </c>
      <c r="O264" s="13">
        <v>1472.7</v>
      </c>
      <c r="P264" s="13">
        <v>34.4</v>
      </c>
      <c r="Q264" s="14">
        <f t="shared" si="24"/>
        <v>39.260084137589701</v>
      </c>
      <c r="R264" s="14">
        <f t="shared" si="25"/>
        <v>3.3922103000025898</v>
      </c>
      <c r="S264" s="68" t="str">
        <f t="shared" si="28"/>
        <v>X</v>
      </c>
      <c r="T264" s="13">
        <f t="shared" si="26"/>
        <v>2424.6</v>
      </c>
      <c r="U264" s="13">
        <f t="shared" si="27"/>
        <v>37.1</v>
      </c>
    </row>
    <row r="265" spans="1:21">
      <c r="A265" s="13" t="s">
        <v>281</v>
      </c>
      <c r="B265" s="13"/>
      <c r="C265" s="13"/>
      <c r="D265" s="13">
        <v>0.76</v>
      </c>
      <c r="E265" s="13">
        <v>9.3950000000000006E-2</v>
      </c>
      <c r="F265" s="13">
        <v>4.5599999999999998E-3</v>
      </c>
      <c r="G265" s="13">
        <v>3.3539400000000001</v>
      </c>
      <c r="H265" s="13">
        <v>0.16361999999999999</v>
      </c>
      <c r="I265" s="13">
        <v>0.25928000000000001</v>
      </c>
      <c r="J265" s="13">
        <v>7.7799999999999996E-3</v>
      </c>
      <c r="K265" s="13">
        <v>1507.1</v>
      </c>
      <c r="L265" s="13">
        <v>90.4</v>
      </c>
      <c r="M265" s="13">
        <v>1493.7</v>
      </c>
      <c r="N265" s="13">
        <v>38.200000000000003</v>
      </c>
      <c r="O265" s="13">
        <v>1486.1</v>
      </c>
      <c r="P265" s="13">
        <v>39.799999999999997</v>
      </c>
      <c r="Q265" s="14">
        <f t="shared" si="24"/>
        <v>1.3934045517882021</v>
      </c>
      <c r="R265" s="14">
        <f t="shared" si="25"/>
        <v>12.95493931643032</v>
      </c>
      <c r="S265" s="68">
        <f t="shared" si="28"/>
        <v>1.3934045517882021</v>
      </c>
      <c r="T265" s="13">
        <f t="shared" si="26"/>
        <v>1507.1</v>
      </c>
      <c r="U265" s="13">
        <f t="shared" si="27"/>
        <v>90.4</v>
      </c>
    </row>
    <row r="266" spans="1:21">
      <c r="A266" s="13" t="s">
        <v>282</v>
      </c>
      <c r="B266" s="13"/>
      <c r="C266" s="13"/>
      <c r="D266" s="13">
        <v>1.24</v>
      </c>
      <c r="E266" s="13">
        <v>0.16624</v>
      </c>
      <c r="F266" s="13">
        <v>4.5799999999999999E-3</v>
      </c>
      <c r="G266" s="13">
        <v>10.8142</v>
      </c>
      <c r="H266" s="13">
        <v>0.32338</v>
      </c>
      <c r="I266" s="13">
        <v>0.47245999999999999</v>
      </c>
      <c r="J266" s="13">
        <v>1.2919999999999999E-2</v>
      </c>
      <c r="K266" s="13">
        <v>2520.1</v>
      </c>
      <c r="L266" s="13">
        <v>45.8</v>
      </c>
      <c r="M266" s="13">
        <v>2507.3000000000002</v>
      </c>
      <c r="N266" s="13">
        <v>27.8</v>
      </c>
      <c r="O266" s="13">
        <v>2494.4</v>
      </c>
      <c r="P266" s="13">
        <v>56.6</v>
      </c>
      <c r="Q266" s="14">
        <f t="shared" si="24"/>
        <v>1.0198008015554816</v>
      </c>
      <c r="R266" s="14">
        <f t="shared" si="25"/>
        <v>5.755044960591178</v>
      </c>
      <c r="S266" s="68">
        <f t="shared" si="28"/>
        <v>1.0198008015554816</v>
      </c>
      <c r="T266" s="13">
        <f t="shared" si="26"/>
        <v>2520.1</v>
      </c>
      <c r="U266" s="13">
        <f t="shared" si="27"/>
        <v>45.8</v>
      </c>
    </row>
    <row r="267" spans="1:21">
      <c r="A267" s="13" t="s">
        <v>283</v>
      </c>
      <c r="B267" s="13"/>
      <c r="C267" s="13"/>
      <c r="D267" s="13">
        <v>1.1499999999999999</v>
      </c>
      <c r="E267" s="13">
        <v>0.10545</v>
      </c>
      <c r="F267" s="13">
        <v>4.4400000000000004E-3</v>
      </c>
      <c r="G267" s="13">
        <v>4.3596199999999996</v>
      </c>
      <c r="H267" s="13">
        <v>0.18665999999999999</v>
      </c>
      <c r="I267" s="13">
        <v>0.30027999999999999</v>
      </c>
      <c r="J267" s="13">
        <v>8.7600000000000004E-3</v>
      </c>
      <c r="K267" s="13">
        <v>1722.1</v>
      </c>
      <c r="L267" s="13">
        <v>76.400000000000006</v>
      </c>
      <c r="M267" s="13">
        <v>1704.7</v>
      </c>
      <c r="N267" s="13">
        <v>35.4</v>
      </c>
      <c r="O267" s="13">
        <v>1692.7</v>
      </c>
      <c r="P267" s="13">
        <v>43.5</v>
      </c>
      <c r="Q267" s="14">
        <f t="shared" si="24"/>
        <v>1.7072179315951397</v>
      </c>
      <c r="R267" s="14">
        <f t="shared" si="25"/>
        <v>10.078957124435904</v>
      </c>
      <c r="S267" s="68">
        <f t="shared" si="28"/>
        <v>1.7072179315951397</v>
      </c>
      <c r="T267" s="13">
        <f t="shared" si="26"/>
        <v>1722.1</v>
      </c>
      <c r="U267" s="13">
        <f t="shared" si="27"/>
        <v>76.400000000000006</v>
      </c>
    </row>
    <row r="268" spans="1:21">
      <c r="A268" s="13" t="s">
        <v>284</v>
      </c>
      <c r="B268" s="13"/>
      <c r="C268" s="13"/>
      <c r="D268" s="13">
        <v>0.38</v>
      </c>
      <c r="E268" s="13">
        <v>8.0240000000000006E-2</v>
      </c>
      <c r="F268" s="13">
        <v>2.5600000000000002E-3</v>
      </c>
      <c r="G268" s="13">
        <v>1.88988</v>
      </c>
      <c r="H268" s="13">
        <v>6.3939999999999997E-2</v>
      </c>
      <c r="I268" s="13">
        <v>0.17107</v>
      </c>
      <c r="J268" s="13">
        <v>4.5999999999999999E-3</v>
      </c>
      <c r="K268" s="13">
        <v>1202.8</v>
      </c>
      <c r="L268" s="13">
        <v>62.2</v>
      </c>
      <c r="M268" s="13">
        <v>1077.5</v>
      </c>
      <c r="N268" s="13">
        <v>22.5</v>
      </c>
      <c r="O268" s="13">
        <v>1018</v>
      </c>
      <c r="P268" s="13">
        <v>25.4</v>
      </c>
      <c r="Q268" s="14">
        <f t="shared" si="24"/>
        <v>15.364150315929493</v>
      </c>
      <c r="R268" s="14">
        <f t="shared" si="25"/>
        <v>9.7191247710584125</v>
      </c>
      <c r="S268" s="68">
        <f t="shared" si="28"/>
        <v>15.364150315929493</v>
      </c>
      <c r="T268" s="13">
        <f t="shared" si="26"/>
        <v>1202.8</v>
      </c>
      <c r="U268" s="13">
        <f t="shared" si="27"/>
        <v>62.2</v>
      </c>
    </row>
    <row r="269" spans="1:21">
      <c r="A269" s="13" t="s">
        <v>285</v>
      </c>
      <c r="B269" s="13"/>
      <c r="C269" s="13"/>
      <c r="D269" s="13">
        <v>0.41</v>
      </c>
      <c r="E269" s="13">
        <v>7.3999999999999996E-2</v>
      </c>
      <c r="F269" s="13">
        <v>2.0999999999999999E-3</v>
      </c>
      <c r="G269" s="13">
        <v>1.8702099999999999</v>
      </c>
      <c r="H269" s="13">
        <v>5.7820000000000003E-2</v>
      </c>
      <c r="I269" s="13">
        <v>0.18356</v>
      </c>
      <c r="J269" s="13">
        <v>4.8599999999999997E-3</v>
      </c>
      <c r="K269" s="13">
        <v>1041.4000000000001</v>
      </c>
      <c r="L269" s="13">
        <v>56.9</v>
      </c>
      <c r="M269" s="13">
        <v>1070.5999999999999</v>
      </c>
      <c r="N269" s="13">
        <v>20.5</v>
      </c>
      <c r="O269" s="13">
        <v>1086.4000000000001</v>
      </c>
      <c r="P269" s="13">
        <v>26.5</v>
      </c>
      <c r="Q269" s="14">
        <f t="shared" si="24"/>
        <v>-4.3211062031880187</v>
      </c>
      <c r="R269" s="14">
        <f t="shared" si="25"/>
        <v>12.484239198159825</v>
      </c>
      <c r="S269" s="68">
        <f t="shared" si="28"/>
        <v>-4.3211062031880187</v>
      </c>
      <c r="T269" s="13">
        <f t="shared" si="26"/>
        <v>1041.4000000000001</v>
      </c>
      <c r="U269" s="13">
        <f t="shared" si="27"/>
        <v>56.9</v>
      </c>
    </row>
    <row r="270" spans="1:21">
      <c r="A270" s="13" t="s">
        <v>286</v>
      </c>
      <c r="B270" s="13"/>
      <c r="C270" s="13"/>
      <c r="D270" s="13">
        <v>0.45</v>
      </c>
      <c r="E270" s="13">
        <v>7.1499999999999994E-2</v>
      </c>
      <c r="F270" s="13">
        <v>2.5200000000000001E-3</v>
      </c>
      <c r="G270" s="13">
        <v>1.8309800000000001</v>
      </c>
      <c r="H270" s="13">
        <v>6.7760000000000001E-2</v>
      </c>
      <c r="I270" s="13">
        <v>0.186</v>
      </c>
      <c r="J270" s="13">
        <v>5.0600000000000003E-3</v>
      </c>
      <c r="K270" s="13">
        <v>971.6</v>
      </c>
      <c r="L270" s="13">
        <v>71.3</v>
      </c>
      <c r="M270" s="13">
        <v>1056.5999999999999</v>
      </c>
      <c r="N270" s="13">
        <v>24.3</v>
      </c>
      <c r="O270" s="13">
        <v>1099.7</v>
      </c>
      <c r="P270" s="13">
        <v>27.5</v>
      </c>
      <c r="Q270" s="14">
        <f t="shared" si="24"/>
        <v>-13.184438040345814</v>
      </c>
      <c r="R270" s="14">
        <f t="shared" si="25"/>
        <v>17.54989362823428</v>
      </c>
      <c r="S270" s="68">
        <f t="shared" si="28"/>
        <v>-13.184438040345814</v>
      </c>
      <c r="T270" s="13">
        <f t="shared" si="26"/>
        <v>971.6</v>
      </c>
      <c r="U270" s="13">
        <f t="shared" si="27"/>
        <v>71.3</v>
      </c>
    </row>
    <row r="271" spans="1:21">
      <c r="A271" s="13" t="s">
        <v>287</v>
      </c>
      <c r="B271" s="13"/>
      <c r="C271" s="13"/>
      <c r="D271" s="13">
        <v>0.45</v>
      </c>
      <c r="E271" s="13">
        <v>7.2989999999999999E-2</v>
      </c>
      <c r="F271" s="13">
        <v>2.4599999999999999E-3</v>
      </c>
      <c r="G271" s="13">
        <v>1.7987200000000001</v>
      </c>
      <c r="H271" s="13">
        <v>6.386E-2</v>
      </c>
      <c r="I271" s="13">
        <v>0.17899000000000001</v>
      </c>
      <c r="J271" s="13">
        <v>4.8399999999999997E-3</v>
      </c>
      <c r="K271" s="13">
        <v>1013.6</v>
      </c>
      <c r="L271" s="13">
        <v>67.5</v>
      </c>
      <c r="M271" s="13">
        <v>1045</v>
      </c>
      <c r="N271" s="13">
        <v>23.2</v>
      </c>
      <c r="O271" s="13">
        <v>1061.5</v>
      </c>
      <c r="P271" s="13">
        <v>26.5</v>
      </c>
      <c r="Q271" s="14">
        <f t="shared" si="24"/>
        <v>-4.72573007103394</v>
      </c>
      <c r="R271" s="14">
        <f t="shared" si="25"/>
        <v>14.896163658119166</v>
      </c>
      <c r="S271" s="68">
        <f t="shared" si="28"/>
        <v>-4.72573007103394</v>
      </c>
      <c r="T271" s="13">
        <f t="shared" si="26"/>
        <v>1013.6</v>
      </c>
      <c r="U271" s="13">
        <f t="shared" si="27"/>
        <v>67.5</v>
      </c>
    </row>
    <row r="272" spans="1:21">
      <c r="A272" s="13" t="s">
        <v>288</v>
      </c>
      <c r="B272" s="13"/>
      <c r="C272" s="13"/>
      <c r="D272" s="13">
        <v>2.5099999999999998</v>
      </c>
      <c r="E272" s="13">
        <v>8.2059999999999994E-2</v>
      </c>
      <c r="F272" s="13">
        <v>7.7799999999999996E-3</v>
      </c>
      <c r="G272" s="13">
        <v>1.73967</v>
      </c>
      <c r="H272" s="13">
        <v>0.1603</v>
      </c>
      <c r="I272" s="13">
        <v>0.15398000000000001</v>
      </c>
      <c r="J272" s="13">
        <v>5.9800000000000001E-3</v>
      </c>
      <c r="K272" s="13">
        <v>1246.9000000000001</v>
      </c>
      <c r="L272" s="13">
        <v>180</v>
      </c>
      <c r="M272" s="13">
        <v>1023.3</v>
      </c>
      <c r="N272" s="13">
        <v>59.4</v>
      </c>
      <c r="O272" s="13">
        <v>923.2</v>
      </c>
      <c r="P272" s="13">
        <v>33.4</v>
      </c>
      <c r="Q272" s="14">
        <f t="shared" si="24"/>
        <v>25.960381746731898</v>
      </c>
      <c r="R272" s="14">
        <f t="shared" si="25"/>
        <v>22.037513458181373</v>
      </c>
      <c r="S272" s="68">
        <f t="shared" si="28"/>
        <v>25.960381746731898</v>
      </c>
      <c r="T272" s="13">
        <f t="shared" si="26"/>
        <v>923.2</v>
      </c>
      <c r="U272" s="13">
        <f t="shared" si="27"/>
        <v>33.4</v>
      </c>
    </row>
    <row r="273" spans="1:21">
      <c r="A273" s="13" t="s">
        <v>289</v>
      </c>
      <c r="B273" s="13"/>
      <c r="C273" s="13"/>
      <c r="D273" s="13">
        <v>1.93</v>
      </c>
      <c r="E273" s="13">
        <v>9.3909999999999993E-2</v>
      </c>
      <c r="F273" s="13">
        <v>1.018E-2</v>
      </c>
      <c r="G273" s="13">
        <v>3.0151699999999999</v>
      </c>
      <c r="H273" s="13">
        <v>0.31603999999999999</v>
      </c>
      <c r="I273" s="13">
        <v>0.23319999999999999</v>
      </c>
      <c r="J273" s="13">
        <v>1.042E-2</v>
      </c>
      <c r="K273" s="13">
        <v>1506.2</v>
      </c>
      <c r="L273" s="13">
        <v>198</v>
      </c>
      <c r="M273" s="13">
        <v>1411.5</v>
      </c>
      <c r="N273" s="13">
        <v>79.900000000000006</v>
      </c>
      <c r="O273" s="13">
        <v>1351.3</v>
      </c>
      <c r="P273" s="13">
        <v>54.5</v>
      </c>
      <c r="Q273" s="14">
        <f t="shared" si="24"/>
        <v>10.284158810250965</v>
      </c>
      <c r="R273" s="14">
        <f t="shared" si="25"/>
        <v>24.672660339928321</v>
      </c>
      <c r="S273" s="68">
        <f t="shared" si="28"/>
        <v>10.284158810250965</v>
      </c>
      <c r="T273" s="13">
        <f t="shared" si="26"/>
        <v>1506.2</v>
      </c>
      <c r="U273" s="13">
        <f t="shared" si="27"/>
        <v>198</v>
      </c>
    </row>
    <row r="274" spans="1:21">
      <c r="A274" s="13" t="s">
        <v>290</v>
      </c>
      <c r="B274" s="13"/>
      <c r="C274" s="13"/>
      <c r="D274" s="13">
        <v>1.26</v>
      </c>
      <c r="E274" s="13">
        <v>0.12053999999999999</v>
      </c>
      <c r="F274" s="13">
        <v>4.7600000000000003E-3</v>
      </c>
      <c r="G274" s="13">
        <v>5.8592700000000004</v>
      </c>
      <c r="H274" s="13">
        <v>0.23655999999999999</v>
      </c>
      <c r="I274" s="13">
        <v>0.35303000000000001</v>
      </c>
      <c r="J274" s="13">
        <v>1.03E-2</v>
      </c>
      <c r="K274" s="13">
        <v>1964.3</v>
      </c>
      <c r="L274" s="13">
        <v>69.599999999999994</v>
      </c>
      <c r="M274" s="13">
        <v>1955.2</v>
      </c>
      <c r="N274" s="13">
        <v>35</v>
      </c>
      <c r="O274" s="13">
        <v>1949</v>
      </c>
      <c r="P274" s="13">
        <v>49</v>
      </c>
      <c r="Q274" s="14">
        <f t="shared" si="24"/>
        <v>0.77890342615689612</v>
      </c>
      <c r="R274" s="14">
        <f t="shared" si="25"/>
        <v>8.6214733756634114</v>
      </c>
      <c r="S274" s="68">
        <f t="shared" si="28"/>
        <v>0.77890342615689612</v>
      </c>
      <c r="T274" s="13">
        <f t="shared" si="26"/>
        <v>1964.3</v>
      </c>
      <c r="U274" s="13">
        <f t="shared" si="27"/>
        <v>69.599999999999994</v>
      </c>
    </row>
    <row r="275" spans="1:21">
      <c r="A275" s="13" t="s">
        <v>291</v>
      </c>
      <c r="B275" s="13"/>
      <c r="C275" s="13"/>
      <c r="D275" s="13">
        <v>1.44</v>
      </c>
      <c r="E275" s="13">
        <v>8.1729999999999997E-2</v>
      </c>
      <c r="F275" s="13">
        <v>2.4479999999999998E-2</v>
      </c>
      <c r="G275" s="13">
        <v>2.3044500000000001</v>
      </c>
      <c r="H275" s="13">
        <v>0.66559999999999997</v>
      </c>
      <c r="I275" s="13">
        <v>0.20479</v>
      </c>
      <c r="J275" s="13">
        <v>2.0080000000000001E-2</v>
      </c>
      <c r="K275" s="13">
        <v>1239</v>
      </c>
      <c r="L275" s="13">
        <v>537</v>
      </c>
      <c r="M275" s="13">
        <v>1213.7</v>
      </c>
      <c r="N275" s="13">
        <v>204.5</v>
      </c>
      <c r="O275" s="13">
        <v>1201</v>
      </c>
      <c r="P275" s="13">
        <v>107.4</v>
      </c>
      <c r="Q275" s="14">
        <f t="shared" si="24"/>
        <v>3.0669895076674725</v>
      </c>
      <c r="R275" s="14">
        <f t="shared" si="25"/>
        <v>85.79412556190033</v>
      </c>
      <c r="S275" s="68">
        <f t="shared" si="28"/>
        <v>3.0669895076674725</v>
      </c>
      <c r="T275" s="13">
        <f t="shared" si="26"/>
        <v>1239</v>
      </c>
      <c r="U275" s="13">
        <f t="shared" si="27"/>
        <v>537</v>
      </c>
    </row>
    <row r="276" spans="1:21">
      <c r="A276" s="13" t="s">
        <v>292</v>
      </c>
      <c r="B276" s="13"/>
      <c r="C276" s="13"/>
      <c r="D276" s="13">
        <v>1.21</v>
      </c>
      <c r="E276" s="13">
        <v>0.12262000000000001</v>
      </c>
      <c r="F276" s="13">
        <v>2.7000000000000001E-3</v>
      </c>
      <c r="G276" s="13">
        <v>3.9222899999999998</v>
      </c>
      <c r="H276" s="13">
        <v>9.9860000000000004E-2</v>
      </c>
      <c r="I276" s="13">
        <v>0.23232</v>
      </c>
      <c r="J276" s="13">
        <v>6.0600000000000003E-3</v>
      </c>
      <c r="K276" s="13">
        <v>1994.7</v>
      </c>
      <c r="L276" s="13">
        <v>38.700000000000003</v>
      </c>
      <c r="M276" s="13">
        <v>1618.3</v>
      </c>
      <c r="N276" s="13">
        <v>20.6</v>
      </c>
      <c r="O276" s="13">
        <v>1346.6</v>
      </c>
      <c r="P276" s="13">
        <v>31.7</v>
      </c>
      <c r="Q276" s="14">
        <f t="shared" si="24"/>
        <v>32.491101418759719</v>
      </c>
      <c r="R276" s="14">
        <f t="shared" si="25"/>
        <v>4.1187790964418607</v>
      </c>
      <c r="S276" s="68" t="str">
        <f t="shared" si="28"/>
        <v>X</v>
      </c>
      <c r="T276" s="13">
        <f t="shared" si="26"/>
        <v>1994.7</v>
      </c>
      <c r="U276" s="13">
        <f t="shared" si="27"/>
        <v>38.700000000000003</v>
      </c>
    </row>
    <row r="277" spans="1:21">
      <c r="A277" s="13" t="s">
        <v>293</v>
      </c>
      <c r="B277" s="13"/>
      <c r="C277" s="13"/>
      <c r="D277" s="13">
        <v>2.1</v>
      </c>
      <c r="E277" s="13">
        <v>7.7909999999999993E-2</v>
      </c>
      <c r="F277" s="13">
        <v>8.9200000000000008E-3</v>
      </c>
      <c r="G277" s="13">
        <v>2.1427900000000002</v>
      </c>
      <c r="H277" s="13">
        <v>0.23846000000000001</v>
      </c>
      <c r="I277" s="13">
        <v>0.19975999999999999</v>
      </c>
      <c r="J277" s="13">
        <v>8.6800000000000002E-3</v>
      </c>
      <c r="K277" s="13">
        <v>1144.5</v>
      </c>
      <c r="L277" s="13">
        <v>219.5</v>
      </c>
      <c r="M277" s="13">
        <v>1162.7</v>
      </c>
      <c r="N277" s="13">
        <v>77</v>
      </c>
      <c r="O277" s="13">
        <v>1174</v>
      </c>
      <c r="P277" s="13">
        <v>46.6</v>
      </c>
      <c r="Q277" s="14">
        <f t="shared" si="24"/>
        <v>-2.5775447793796369</v>
      </c>
      <c r="R277" s="14">
        <f t="shared" si="25"/>
        <v>40.179896196200119</v>
      </c>
      <c r="S277" s="68">
        <f t="shared" si="28"/>
        <v>-2.5775447793796369</v>
      </c>
      <c r="T277" s="13">
        <f t="shared" si="26"/>
        <v>1144.5</v>
      </c>
      <c r="U277" s="13">
        <f t="shared" si="27"/>
        <v>219.5</v>
      </c>
    </row>
    <row r="278" spans="1:21">
      <c r="A278" s="13" t="s">
        <v>294</v>
      </c>
      <c r="B278" s="13"/>
      <c r="C278" s="13"/>
      <c r="D278" s="13">
        <v>1.66</v>
      </c>
      <c r="E278" s="13">
        <v>7.7350000000000002E-2</v>
      </c>
      <c r="F278" s="13">
        <v>2.8800000000000002E-3</v>
      </c>
      <c r="G278" s="13">
        <v>1.42134</v>
      </c>
      <c r="H278" s="13">
        <v>5.4919999999999997E-2</v>
      </c>
      <c r="I278" s="13">
        <v>0.13346</v>
      </c>
      <c r="J278" s="13">
        <v>3.6600000000000001E-3</v>
      </c>
      <c r="K278" s="13">
        <v>1130.3</v>
      </c>
      <c r="L278" s="13">
        <v>73.400000000000006</v>
      </c>
      <c r="M278" s="13">
        <v>897.9</v>
      </c>
      <c r="N278" s="13">
        <v>23</v>
      </c>
      <c r="O278" s="13">
        <v>807.6</v>
      </c>
      <c r="P278" s="13">
        <v>20.9</v>
      </c>
      <c r="Q278" s="14">
        <f t="shared" si="24"/>
        <v>28.549942493143408</v>
      </c>
      <c r="R278" s="14">
        <f t="shared" si="25"/>
        <v>9.9894648473520107</v>
      </c>
      <c r="S278" s="68" t="str">
        <f t="shared" si="28"/>
        <v>X</v>
      </c>
      <c r="T278" s="13">
        <f t="shared" si="26"/>
        <v>807.6</v>
      </c>
      <c r="U278" s="13">
        <f t="shared" si="27"/>
        <v>20.9</v>
      </c>
    </row>
    <row r="279" spans="1:21">
      <c r="A279" s="13" t="s">
        <v>295</v>
      </c>
      <c r="B279" s="13"/>
      <c r="C279" s="13"/>
      <c r="D279" s="13">
        <v>0.94</v>
      </c>
      <c r="E279" s="13">
        <v>9.0969999999999995E-2</v>
      </c>
      <c r="F279" s="13">
        <v>2.0160000000000001E-2</v>
      </c>
      <c r="G279" s="13">
        <v>2.5788600000000002</v>
      </c>
      <c r="H279" s="13">
        <v>0.54905999999999999</v>
      </c>
      <c r="I279" s="13">
        <v>0.2059</v>
      </c>
      <c r="J279" s="13">
        <v>1.61E-2</v>
      </c>
      <c r="K279" s="13">
        <v>1445.8</v>
      </c>
      <c r="L279" s="13">
        <v>395.2</v>
      </c>
      <c r="M279" s="13">
        <v>1294.7</v>
      </c>
      <c r="N279" s="13">
        <v>155.80000000000001</v>
      </c>
      <c r="O279" s="13">
        <v>1207</v>
      </c>
      <c r="P279" s="13">
        <v>86</v>
      </c>
      <c r="Q279" s="14">
        <f t="shared" si="24"/>
        <v>16.516807303914781</v>
      </c>
      <c r="R279" s="14">
        <f t="shared" si="25"/>
        <v>47.164196548165279</v>
      </c>
      <c r="S279" s="68">
        <f t="shared" si="28"/>
        <v>16.516807303914781</v>
      </c>
      <c r="T279" s="13">
        <f t="shared" si="26"/>
        <v>1445.8</v>
      </c>
      <c r="U279" s="13">
        <f t="shared" si="27"/>
        <v>395.2</v>
      </c>
    </row>
    <row r="280" spans="1:21">
      <c r="A280" s="13" t="s">
        <v>296</v>
      </c>
      <c r="B280" s="13"/>
      <c r="C280" s="13"/>
      <c r="D280" s="13">
        <v>3.82</v>
      </c>
      <c r="E280" s="13">
        <v>0.14882000000000001</v>
      </c>
      <c r="F280" s="13">
        <v>8.1399999999999997E-3</v>
      </c>
      <c r="G280" s="13">
        <v>6.9103300000000001</v>
      </c>
      <c r="H280" s="13">
        <v>0.37115999999999999</v>
      </c>
      <c r="I280" s="13">
        <v>0.33724999999999999</v>
      </c>
      <c r="J280" s="13">
        <v>1.146E-2</v>
      </c>
      <c r="K280" s="13">
        <v>2332.4</v>
      </c>
      <c r="L280" s="13">
        <v>92.3</v>
      </c>
      <c r="M280" s="13">
        <v>2100</v>
      </c>
      <c r="N280" s="13">
        <v>47.6</v>
      </c>
      <c r="O280" s="13">
        <v>1873.4</v>
      </c>
      <c r="P280" s="13">
        <v>55.3</v>
      </c>
      <c r="Q280" s="14">
        <f t="shared" si="24"/>
        <v>19.679300291545189</v>
      </c>
      <c r="R280" s="14">
        <f t="shared" si="25"/>
        <v>7.9308112011709824</v>
      </c>
      <c r="S280" s="68" t="str">
        <f t="shared" si="28"/>
        <v>X</v>
      </c>
      <c r="T280" s="13">
        <f t="shared" si="26"/>
        <v>2332.4</v>
      </c>
      <c r="U280" s="13">
        <f t="shared" si="27"/>
        <v>92.3</v>
      </c>
    </row>
    <row r="281" spans="1:21">
      <c r="A281" s="13" t="s">
        <v>297</v>
      </c>
      <c r="B281" s="13"/>
      <c r="C281" s="13"/>
      <c r="D281" s="13">
        <v>1.66</v>
      </c>
      <c r="E281" s="13">
        <v>7.2620000000000004E-2</v>
      </c>
      <c r="F281" s="13">
        <v>1.916E-2</v>
      </c>
      <c r="G281" s="13">
        <v>1.3731800000000001</v>
      </c>
      <c r="H281" s="13">
        <v>0.34993999999999997</v>
      </c>
      <c r="I281" s="13">
        <v>0.13733000000000001</v>
      </c>
      <c r="J281" s="13">
        <v>1.1180000000000001E-2</v>
      </c>
      <c r="K281" s="13">
        <v>1003.5</v>
      </c>
      <c r="L281" s="13">
        <v>493.7</v>
      </c>
      <c r="M281" s="13">
        <v>877.5</v>
      </c>
      <c r="N281" s="13">
        <v>149.69999999999999</v>
      </c>
      <c r="O281" s="13">
        <v>829.5</v>
      </c>
      <c r="P281" s="13">
        <v>63.3</v>
      </c>
      <c r="Q281" s="14">
        <f t="shared" si="24"/>
        <v>17.33931240657698</v>
      </c>
      <c r="R281" s="14">
        <f t="shared" si="25"/>
        <v>82.30710270769346</v>
      </c>
      <c r="S281" s="68">
        <f t="shared" si="28"/>
        <v>17.33931240657698</v>
      </c>
      <c r="T281" s="13">
        <f t="shared" si="26"/>
        <v>829.5</v>
      </c>
      <c r="U281" s="13">
        <f t="shared" si="27"/>
        <v>63.3</v>
      </c>
    </row>
    <row r="282" spans="1:21">
      <c r="A282" s="13" t="s">
        <v>298</v>
      </c>
      <c r="B282" s="13"/>
      <c r="C282" s="13"/>
      <c r="D282" s="13">
        <v>1.17</v>
      </c>
      <c r="E282" s="13">
        <v>0.13536000000000001</v>
      </c>
      <c r="F282" s="13">
        <v>1.478E-2</v>
      </c>
      <c r="G282" s="13">
        <v>7.1740300000000001</v>
      </c>
      <c r="H282" s="13">
        <v>0.75217999999999996</v>
      </c>
      <c r="I282" s="13">
        <v>0.38494</v>
      </c>
      <c r="J282" s="13">
        <v>2.0080000000000001E-2</v>
      </c>
      <c r="K282" s="13">
        <v>2168.6</v>
      </c>
      <c r="L282" s="13">
        <v>184.3</v>
      </c>
      <c r="M282" s="13">
        <v>2133.3000000000002</v>
      </c>
      <c r="N282" s="13">
        <v>93.4</v>
      </c>
      <c r="O282" s="13">
        <v>2099.3000000000002</v>
      </c>
      <c r="P282" s="13">
        <v>93.4</v>
      </c>
      <c r="Q282" s="14">
        <f t="shared" si="24"/>
        <v>3.1956100710135438</v>
      </c>
      <c r="R282" s="14">
        <f t="shared" si="25"/>
        <v>18.572341384445888</v>
      </c>
      <c r="S282" s="68">
        <f t="shared" si="28"/>
        <v>3.1956100710135438</v>
      </c>
      <c r="T282" s="13">
        <f t="shared" si="26"/>
        <v>2168.6</v>
      </c>
      <c r="U282" s="13">
        <f t="shared" si="27"/>
        <v>184.3</v>
      </c>
    </row>
    <row r="283" spans="1:21">
      <c r="A283" s="13" t="s">
        <v>299</v>
      </c>
      <c r="B283" s="13"/>
      <c r="C283" s="13"/>
      <c r="D283" s="13">
        <v>1.03</v>
      </c>
      <c r="E283" s="13">
        <v>0.12071</v>
      </c>
      <c r="F283" s="13">
        <v>1.4160000000000001E-2</v>
      </c>
      <c r="G283" s="13">
        <v>5.8498299999999999</v>
      </c>
      <c r="H283" s="13">
        <v>0.65981999999999996</v>
      </c>
      <c r="I283" s="13">
        <v>0.35198000000000002</v>
      </c>
      <c r="J283" s="13">
        <v>1.8540000000000001E-2</v>
      </c>
      <c r="K283" s="13">
        <v>1966.7</v>
      </c>
      <c r="L283" s="13">
        <v>202</v>
      </c>
      <c r="M283" s="13">
        <v>1953.8</v>
      </c>
      <c r="N283" s="13">
        <v>97.8</v>
      </c>
      <c r="O283" s="13">
        <v>1944</v>
      </c>
      <c r="P283" s="13">
        <v>88.4</v>
      </c>
      <c r="Q283" s="14">
        <f t="shared" si="24"/>
        <v>1.1542177251233077</v>
      </c>
      <c r="R283" s="14">
        <f t="shared" si="25"/>
        <v>22.205951751573899</v>
      </c>
      <c r="S283" s="68">
        <f t="shared" si="28"/>
        <v>1.1542177251233077</v>
      </c>
      <c r="T283" s="13">
        <f t="shared" si="26"/>
        <v>1966.7</v>
      </c>
      <c r="U283" s="13">
        <f t="shared" si="27"/>
        <v>202</v>
      </c>
    </row>
    <row r="284" spans="1:21">
      <c r="A284" s="13" t="s">
        <v>300</v>
      </c>
      <c r="B284" s="13"/>
      <c r="C284" s="13"/>
      <c r="D284" s="13">
        <v>1.55</v>
      </c>
      <c r="E284" s="13">
        <v>6.3769999999999993E-2</v>
      </c>
      <c r="F284" s="13">
        <v>4.1200000000000004E-3</v>
      </c>
      <c r="G284" s="13">
        <v>0.86053999999999997</v>
      </c>
      <c r="H284" s="13">
        <v>5.5100000000000003E-2</v>
      </c>
      <c r="I284" s="13">
        <v>9.8000000000000004E-2</v>
      </c>
      <c r="J284" s="13">
        <v>3.0200000000000001E-3</v>
      </c>
      <c r="K284" s="13">
        <v>734.2</v>
      </c>
      <c r="L284" s="13">
        <v>133.80000000000001</v>
      </c>
      <c r="M284" s="13">
        <v>630.4</v>
      </c>
      <c r="N284" s="13">
        <v>30.1</v>
      </c>
      <c r="O284" s="13">
        <v>602.70000000000005</v>
      </c>
      <c r="P284" s="13">
        <v>17.7</v>
      </c>
      <c r="Q284" s="14">
        <f t="shared" si="24"/>
        <v>17.910651048760549</v>
      </c>
      <c r="R284" s="14">
        <f t="shared" si="25"/>
        <v>30.305798309577231</v>
      </c>
      <c r="S284" s="68">
        <f t="shared" si="28"/>
        <v>17.910651048760549</v>
      </c>
      <c r="T284" s="13">
        <f t="shared" si="26"/>
        <v>602.70000000000005</v>
      </c>
      <c r="U284" s="13">
        <f t="shared" si="27"/>
        <v>17.7</v>
      </c>
    </row>
    <row r="285" spans="1:21">
      <c r="A285" s="13" t="s">
        <v>301</v>
      </c>
      <c r="B285" s="13"/>
      <c r="C285" s="13"/>
      <c r="D285" s="13">
        <v>2.92</v>
      </c>
      <c r="E285" s="13">
        <v>0.22033</v>
      </c>
      <c r="F285" s="13">
        <v>1.044E-2</v>
      </c>
      <c r="G285" s="13">
        <v>6.07761</v>
      </c>
      <c r="H285" s="13">
        <v>0.27860000000000001</v>
      </c>
      <c r="I285" s="13">
        <v>0.20033999999999999</v>
      </c>
      <c r="J285" s="13">
        <v>6.6800000000000002E-3</v>
      </c>
      <c r="K285" s="13">
        <v>2983.1</v>
      </c>
      <c r="L285" s="13">
        <v>75.3</v>
      </c>
      <c r="M285" s="13">
        <v>1987</v>
      </c>
      <c r="N285" s="13">
        <v>40</v>
      </c>
      <c r="O285" s="13">
        <v>1177.0999999999999</v>
      </c>
      <c r="P285" s="13">
        <v>35.799999999999997</v>
      </c>
      <c r="Q285" s="14">
        <f t="shared" si="24"/>
        <v>60.541047903187959</v>
      </c>
      <c r="R285" s="14">
        <f t="shared" si="25"/>
        <v>3.119168077687497</v>
      </c>
      <c r="S285" s="68" t="str">
        <f t="shared" si="28"/>
        <v>X</v>
      </c>
      <c r="T285" s="13">
        <f t="shared" si="26"/>
        <v>2983.1</v>
      </c>
      <c r="U285" s="13">
        <f t="shared" si="27"/>
        <v>75.3</v>
      </c>
    </row>
    <row r="286" spans="1:21">
      <c r="A286" s="13" t="s">
        <v>302</v>
      </c>
      <c r="B286" s="13"/>
      <c r="C286" s="13"/>
      <c r="D286" s="13">
        <v>1.6</v>
      </c>
      <c r="E286" s="13">
        <v>0.14551</v>
      </c>
      <c r="F286" s="13">
        <v>3.3E-3</v>
      </c>
      <c r="G286" s="13">
        <v>8.3959600000000005</v>
      </c>
      <c r="H286" s="13">
        <v>0.21837999999999999</v>
      </c>
      <c r="I286" s="13">
        <v>0.41905999999999999</v>
      </c>
      <c r="J286" s="13">
        <v>1.0999999999999999E-2</v>
      </c>
      <c r="K286" s="13">
        <v>2293.8000000000002</v>
      </c>
      <c r="L286" s="13">
        <v>38.700000000000003</v>
      </c>
      <c r="M286" s="13">
        <v>2274.6999999999998</v>
      </c>
      <c r="N286" s="13">
        <v>23.6</v>
      </c>
      <c r="O286" s="13">
        <v>2256.1999999999998</v>
      </c>
      <c r="P286" s="13">
        <v>50</v>
      </c>
      <c r="Q286" s="14">
        <f t="shared" si="24"/>
        <v>1.6392013253117232</v>
      </c>
      <c r="R286" s="14">
        <f t="shared" si="25"/>
        <v>5.4792053934998144</v>
      </c>
      <c r="S286" s="68">
        <f t="shared" si="28"/>
        <v>1.6392013253117232</v>
      </c>
      <c r="T286" s="13">
        <f t="shared" si="26"/>
        <v>2293.8000000000002</v>
      </c>
      <c r="U286" s="13">
        <f t="shared" si="27"/>
        <v>38.700000000000003</v>
      </c>
    </row>
    <row r="287" spans="1:21">
      <c r="A287" s="13" t="s">
        <v>303</v>
      </c>
      <c r="B287" s="13"/>
      <c r="C287" s="13"/>
      <c r="D287" s="13">
        <v>1.28</v>
      </c>
      <c r="E287" s="13">
        <v>0.13669000000000001</v>
      </c>
      <c r="F287" s="13">
        <v>5.28E-3</v>
      </c>
      <c r="G287" s="13">
        <v>7.4062599999999996</v>
      </c>
      <c r="H287" s="13">
        <v>0.29299999999999998</v>
      </c>
      <c r="I287" s="13">
        <v>0.39354</v>
      </c>
      <c r="J287" s="13">
        <v>1.158E-2</v>
      </c>
      <c r="K287" s="13">
        <v>2185.6</v>
      </c>
      <c r="L287" s="13">
        <v>66.5</v>
      </c>
      <c r="M287" s="13">
        <v>2161.6999999999998</v>
      </c>
      <c r="N287" s="13">
        <v>35.4</v>
      </c>
      <c r="O287" s="13">
        <v>2139.1999999999998</v>
      </c>
      <c r="P287" s="13">
        <v>53.6</v>
      </c>
      <c r="Q287" s="14">
        <f t="shared" si="24"/>
        <v>2.1229868228404114</v>
      </c>
      <c r="R287" s="14">
        <f t="shared" si="25"/>
        <v>7.7157273933149817</v>
      </c>
      <c r="S287" s="68">
        <f t="shared" si="28"/>
        <v>2.1229868228404114</v>
      </c>
      <c r="T287" s="13">
        <f t="shared" si="26"/>
        <v>2185.6</v>
      </c>
      <c r="U287" s="13">
        <f t="shared" si="27"/>
        <v>66.5</v>
      </c>
    </row>
    <row r="288" spans="1:21">
      <c r="A288" s="13" t="s">
        <v>304</v>
      </c>
      <c r="B288" s="13"/>
      <c r="C288" s="13"/>
      <c r="D288" s="13">
        <v>1.08</v>
      </c>
      <c r="E288" s="13">
        <v>0.17596999999999999</v>
      </c>
      <c r="F288" s="13">
        <v>7.3200000000000001E-3</v>
      </c>
      <c r="G288" s="13">
        <v>5.4146700000000001</v>
      </c>
      <c r="H288" s="13">
        <v>0.22409999999999999</v>
      </c>
      <c r="I288" s="13">
        <v>0.22348000000000001</v>
      </c>
      <c r="J288" s="13">
        <v>6.8399999999999997E-3</v>
      </c>
      <c r="K288" s="13">
        <v>2615.3000000000002</v>
      </c>
      <c r="L288" s="13">
        <v>68.3</v>
      </c>
      <c r="M288" s="13">
        <v>1887.2</v>
      </c>
      <c r="N288" s="13">
        <v>35.5</v>
      </c>
      <c r="O288" s="13">
        <v>1300.2</v>
      </c>
      <c r="P288" s="13">
        <v>36</v>
      </c>
      <c r="Q288" s="14">
        <f t="shared" si="24"/>
        <v>50.284862157305099</v>
      </c>
      <c r="R288" s="14">
        <f t="shared" si="25"/>
        <v>3.7844291428087518</v>
      </c>
      <c r="S288" s="68" t="str">
        <f t="shared" si="28"/>
        <v>X</v>
      </c>
      <c r="T288" s="13">
        <f t="shared" si="26"/>
        <v>2615.3000000000002</v>
      </c>
      <c r="U288" s="13">
        <f t="shared" si="27"/>
        <v>68.3</v>
      </c>
    </row>
    <row r="289" spans="1:21">
      <c r="A289" s="13" t="s">
        <v>305</v>
      </c>
      <c r="B289" s="13"/>
      <c r="C289" s="13"/>
      <c r="D289" s="13">
        <v>1.32</v>
      </c>
      <c r="E289" s="13">
        <v>0.18076999999999999</v>
      </c>
      <c r="F289" s="13">
        <v>5.2399999999999999E-3</v>
      </c>
      <c r="G289" s="13">
        <v>12.6448</v>
      </c>
      <c r="H289" s="13">
        <v>0.39391999999999999</v>
      </c>
      <c r="I289" s="13">
        <v>0.50805</v>
      </c>
      <c r="J289" s="13">
        <v>1.4160000000000001E-2</v>
      </c>
      <c r="K289" s="13">
        <v>2659.9</v>
      </c>
      <c r="L289" s="13">
        <v>47.7</v>
      </c>
      <c r="M289" s="13">
        <v>2653.6</v>
      </c>
      <c r="N289" s="13">
        <v>29.3</v>
      </c>
      <c r="O289" s="13">
        <v>2648.3</v>
      </c>
      <c r="P289" s="13">
        <v>60.6</v>
      </c>
      <c r="Q289" s="14">
        <f t="shared" si="24"/>
        <v>0.43610662054963667</v>
      </c>
      <c r="R289" s="14">
        <f t="shared" si="25"/>
        <v>5.78912879591803</v>
      </c>
      <c r="S289" s="68">
        <f t="shared" si="28"/>
        <v>0.43610662054963667</v>
      </c>
      <c r="T289" s="13">
        <f t="shared" si="26"/>
        <v>2659.9</v>
      </c>
      <c r="U289" s="13">
        <f t="shared" si="27"/>
        <v>47.7</v>
      </c>
    </row>
    <row r="290" spans="1:21">
      <c r="A290" s="13" t="s">
        <v>306</v>
      </c>
      <c r="B290" s="13"/>
      <c r="C290" s="13"/>
      <c r="D290" s="13">
        <v>1.99</v>
      </c>
      <c r="E290" s="13">
        <v>7.3800000000000004E-2</v>
      </c>
      <c r="F290" s="13">
        <v>1.468E-2</v>
      </c>
      <c r="G290" s="13">
        <v>1.65228</v>
      </c>
      <c r="H290" s="13">
        <v>0.31809999999999999</v>
      </c>
      <c r="I290" s="13">
        <v>0.16259999999999999</v>
      </c>
      <c r="J290" s="13">
        <v>1.0500000000000001E-2</v>
      </c>
      <c r="K290" s="13">
        <v>1036</v>
      </c>
      <c r="L290" s="13">
        <v>377.8</v>
      </c>
      <c r="M290" s="13">
        <v>990.4</v>
      </c>
      <c r="N290" s="13">
        <v>121.8</v>
      </c>
      <c r="O290" s="13">
        <v>971.2</v>
      </c>
      <c r="P290" s="13">
        <v>58.2</v>
      </c>
      <c r="Q290" s="14">
        <f t="shared" si="24"/>
        <v>6.2548262548262512</v>
      </c>
      <c r="R290" s="14">
        <f t="shared" si="25"/>
        <v>69.28945235224991</v>
      </c>
      <c r="S290" s="68">
        <f t="shared" si="28"/>
        <v>6.2548262548262512</v>
      </c>
      <c r="T290" s="13">
        <f t="shared" si="26"/>
        <v>971.2</v>
      </c>
      <c r="U290" s="13">
        <f t="shared" si="27"/>
        <v>58.2</v>
      </c>
    </row>
    <row r="291" spans="1:21">
      <c r="A291" s="13" t="s">
        <v>307</v>
      </c>
      <c r="B291" s="13"/>
      <c r="C291" s="13"/>
      <c r="D291" s="13">
        <v>1.07</v>
      </c>
      <c r="E291" s="13">
        <v>0.20732</v>
      </c>
      <c r="F291" s="13">
        <v>4.3800000000000002E-3</v>
      </c>
      <c r="G291" s="13">
        <v>15.9688</v>
      </c>
      <c r="H291" s="13">
        <v>0.39573999999999998</v>
      </c>
      <c r="I291" s="13">
        <v>0.55942999999999998</v>
      </c>
      <c r="J291" s="13">
        <v>1.4619999999999999E-2</v>
      </c>
      <c r="K291" s="13">
        <v>2884.7</v>
      </c>
      <c r="L291" s="13">
        <v>34</v>
      </c>
      <c r="M291" s="13">
        <v>2874.9</v>
      </c>
      <c r="N291" s="13">
        <v>23.7</v>
      </c>
      <c r="O291" s="13">
        <v>2864.3</v>
      </c>
      <c r="P291" s="13">
        <v>60.4</v>
      </c>
      <c r="Q291" s="14">
        <f t="shared" si="24"/>
        <v>0.70717925607514109</v>
      </c>
      <c r="R291" s="14">
        <f t="shared" si="25"/>
        <v>4.7973390989444198</v>
      </c>
      <c r="S291" s="68">
        <f t="shared" si="28"/>
        <v>0.70717925607514109</v>
      </c>
      <c r="T291" s="13">
        <f t="shared" si="26"/>
        <v>2884.7</v>
      </c>
      <c r="U291" s="13">
        <f t="shared" si="27"/>
        <v>34</v>
      </c>
    </row>
    <row r="292" spans="1:21">
      <c r="A292" s="13" t="s">
        <v>308</v>
      </c>
      <c r="B292" s="13"/>
      <c r="C292" s="13"/>
      <c r="D292" s="13">
        <v>2.82</v>
      </c>
      <c r="E292" s="13">
        <v>9.5509999999999998E-2</v>
      </c>
      <c r="F292" s="13">
        <v>2.2399999999999998E-3</v>
      </c>
      <c r="G292" s="13">
        <v>3.5147900000000001</v>
      </c>
      <c r="H292" s="13">
        <v>9.3640000000000001E-2</v>
      </c>
      <c r="I292" s="13">
        <v>0.26727000000000001</v>
      </c>
      <c r="J292" s="13">
        <v>6.9800000000000001E-3</v>
      </c>
      <c r="K292" s="13">
        <v>1538.2</v>
      </c>
      <c r="L292" s="13">
        <v>43.6</v>
      </c>
      <c r="M292" s="13">
        <v>1530.5</v>
      </c>
      <c r="N292" s="13">
        <v>21.1</v>
      </c>
      <c r="O292" s="13">
        <v>1526.9</v>
      </c>
      <c r="P292" s="13">
        <v>35.6</v>
      </c>
      <c r="Q292" s="14">
        <f t="shared" si="24"/>
        <v>0.73462488623066147</v>
      </c>
      <c r="R292" s="14">
        <f t="shared" si="25"/>
        <v>7.2864516171275016</v>
      </c>
      <c r="S292" s="68">
        <f t="shared" si="28"/>
        <v>0.73462488623066147</v>
      </c>
      <c r="T292" s="13">
        <f t="shared" si="26"/>
        <v>1538.2</v>
      </c>
      <c r="U292" s="13">
        <f t="shared" si="27"/>
        <v>43.6</v>
      </c>
    </row>
    <row r="293" spans="1:21">
      <c r="A293" s="13" t="s">
        <v>309</v>
      </c>
      <c r="B293" s="13"/>
      <c r="C293" s="13"/>
      <c r="D293" s="13">
        <v>1.41</v>
      </c>
      <c r="E293" s="13">
        <v>0.19686999999999999</v>
      </c>
      <c r="F293" s="13">
        <v>5.5999999999999999E-3</v>
      </c>
      <c r="G293" s="13">
        <v>14.5322</v>
      </c>
      <c r="H293" s="13">
        <v>0.44472</v>
      </c>
      <c r="I293" s="13">
        <v>0.53612000000000004</v>
      </c>
      <c r="J293" s="13">
        <v>1.4959999999999999E-2</v>
      </c>
      <c r="K293" s="13">
        <v>2800.4</v>
      </c>
      <c r="L293" s="13">
        <v>46.1</v>
      </c>
      <c r="M293" s="13">
        <v>2785.1</v>
      </c>
      <c r="N293" s="13">
        <v>29.1</v>
      </c>
      <c r="O293" s="13">
        <v>2767.2</v>
      </c>
      <c r="P293" s="13">
        <v>62.8</v>
      </c>
      <c r="Q293" s="14">
        <f t="shared" si="24"/>
        <v>1.1855449221539915</v>
      </c>
      <c r="R293" s="14">
        <f t="shared" si="25"/>
        <v>5.5407759022897123</v>
      </c>
      <c r="S293" s="68">
        <f t="shared" si="28"/>
        <v>1.1855449221539915</v>
      </c>
      <c r="T293" s="13">
        <f t="shared" si="26"/>
        <v>2800.4</v>
      </c>
      <c r="U293" s="13">
        <f t="shared" si="27"/>
        <v>46.1</v>
      </c>
    </row>
    <row r="294" spans="1:21">
      <c r="A294" s="13" t="s">
        <v>310</v>
      </c>
      <c r="B294" s="13"/>
      <c r="C294" s="13"/>
      <c r="D294" s="13">
        <v>1.53</v>
      </c>
      <c r="E294" s="13">
        <v>0.11984</v>
      </c>
      <c r="F294" s="13">
        <v>4.4999999999999997E-3</v>
      </c>
      <c r="G294" s="13">
        <v>5.8020899999999997</v>
      </c>
      <c r="H294" s="13">
        <v>0.22458</v>
      </c>
      <c r="I294" s="13">
        <v>0.35165000000000002</v>
      </c>
      <c r="J294" s="13">
        <v>1.01E-2</v>
      </c>
      <c r="K294" s="13">
        <v>1953.8</v>
      </c>
      <c r="L294" s="13">
        <v>66.400000000000006</v>
      </c>
      <c r="M294" s="13">
        <v>1946.7</v>
      </c>
      <c r="N294" s="13">
        <v>33.5</v>
      </c>
      <c r="O294" s="13">
        <v>1942.5</v>
      </c>
      <c r="P294" s="13">
        <v>48.2</v>
      </c>
      <c r="Q294" s="14">
        <f t="shared" si="24"/>
        <v>0.57836011874295989</v>
      </c>
      <c r="R294" s="14">
        <f t="shared" si="25"/>
        <v>8.3672345163247641</v>
      </c>
      <c r="S294" s="68">
        <f t="shared" si="28"/>
        <v>0.57836011874295989</v>
      </c>
      <c r="T294" s="13">
        <f t="shared" si="26"/>
        <v>1953.8</v>
      </c>
      <c r="U294" s="13">
        <f t="shared" si="27"/>
        <v>66.400000000000006</v>
      </c>
    </row>
    <row r="295" spans="1:21">
      <c r="A295" s="13" t="s">
        <v>311</v>
      </c>
      <c r="B295" s="13"/>
      <c r="C295" s="13"/>
      <c r="D295" s="13">
        <v>2.25</v>
      </c>
      <c r="E295" s="13">
        <v>0.1726</v>
      </c>
      <c r="F295" s="13">
        <v>6.7200000000000003E-3</v>
      </c>
      <c r="G295" s="13">
        <v>11.639799999999999</v>
      </c>
      <c r="H295" s="13">
        <v>0.4617</v>
      </c>
      <c r="I295" s="13">
        <v>0.48980000000000001</v>
      </c>
      <c r="J295" s="13">
        <v>1.4919999999999999E-2</v>
      </c>
      <c r="K295" s="13">
        <v>2583</v>
      </c>
      <c r="L295" s="13">
        <v>64.3</v>
      </c>
      <c r="M295" s="13">
        <v>2575.9</v>
      </c>
      <c r="N295" s="13">
        <v>37.1</v>
      </c>
      <c r="O295" s="13">
        <v>2569.8000000000002</v>
      </c>
      <c r="P295" s="13">
        <v>64.599999999999994</v>
      </c>
      <c r="Q295" s="14">
        <f t="shared" si="24"/>
        <v>0.51103368176538266</v>
      </c>
      <c r="R295" s="14">
        <f t="shared" si="25"/>
        <v>7.0394734133675305</v>
      </c>
      <c r="S295" s="68">
        <f t="shared" si="28"/>
        <v>0.51103368176538266</v>
      </c>
      <c r="T295" s="13">
        <f t="shared" si="26"/>
        <v>2583</v>
      </c>
      <c r="U295" s="13">
        <f t="shared" si="27"/>
        <v>64.3</v>
      </c>
    </row>
    <row r="296" spans="1:21">
      <c r="A296" s="13" t="s">
        <v>312</v>
      </c>
      <c r="B296" s="13"/>
      <c r="C296" s="13"/>
      <c r="D296" s="13">
        <v>3.2</v>
      </c>
      <c r="E296" s="13">
        <v>0.15132000000000001</v>
      </c>
      <c r="F296" s="13">
        <v>7.4999999999999997E-3</v>
      </c>
      <c r="G296" s="13">
        <v>6.4001700000000001</v>
      </c>
      <c r="H296" s="13">
        <v>0.3135</v>
      </c>
      <c r="I296" s="13">
        <v>0.30718000000000001</v>
      </c>
      <c r="J296" s="13">
        <v>9.9799999999999993E-3</v>
      </c>
      <c r="K296" s="13">
        <v>2360.9</v>
      </c>
      <c r="L296" s="13">
        <v>83.5</v>
      </c>
      <c r="M296" s="13">
        <v>2032.3</v>
      </c>
      <c r="N296" s="13">
        <v>43</v>
      </c>
      <c r="O296" s="13">
        <v>1726.8</v>
      </c>
      <c r="P296" s="13">
        <v>49.2</v>
      </c>
      <c r="Q296" s="14">
        <f t="shared" si="24"/>
        <v>26.858401457071459</v>
      </c>
      <c r="R296" s="14">
        <f t="shared" si="25"/>
        <v>6.643706519424307</v>
      </c>
      <c r="S296" s="68" t="str">
        <f t="shared" si="28"/>
        <v>X</v>
      </c>
      <c r="T296" s="13">
        <f t="shared" si="26"/>
        <v>2360.9</v>
      </c>
      <c r="U296" s="13">
        <f t="shared" si="27"/>
        <v>83.5</v>
      </c>
    </row>
    <row r="297" spans="1:21">
      <c r="A297" s="13" t="s">
        <v>313</v>
      </c>
      <c r="B297" s="13"/>
      <c r="C297" s="13"/>
      <c r="D297" s="13">
        <v>2.19</v>
      </c>
      <c r="E297" s="13">
        <v>8.1750000000000003E-2</v>
      </c>
      <c r="F297" s="13">
        <v>3.1800000000000001E-3</v>
      </c>
      <c r="G297" s="13">
        <v>2.1592799999999999</v>
      </c>
      <c r="H297" s="13">
        <v>8.6459999999999995E-2</v>
      </c>
      <c r="I297" s="13">
        <v>0.19184000000000001</v>
      </c>
      <c r="J297" s="13">
        <v>5.3400000000000001E-3</v>
      </c>
      <c r="K297" s="13">
        <v>1239.5</v>
      </c>
      <c r="L297" s="13">
        <v>74.8</v>
      </c>
      <c r="M297" s="13">
        <v>1168</v>
      </c>
      <c r="N297" s="13">
        <v>27.8</v>
      </c>
      <c r="O297" s="13">
        <v>1131.4000000000001</v>
      </c>
      <c r="P297" s="13">
        <v>28.9</v>
      </c>
      <c r="Q297" s="14">
        <f t="shared" si="24"/>
        <v>8.7212585720048317</v>
      </c>
      <c r="R297" s="14">
        <f t="shared" si="25"/>
        <v>11.963052204935266</v>
      </c>
      <c r="S297" s="68">
        <f t="shared" si="28"/>
        <v>8.7212585720048317</v>
      </c>
      <c r="T297" s="13">
        <f t="shared" si="26"/>
        <v>1239.5</v>
      </c>
      <c r="U297" s="13">
        <f t="shared" si="27"/>
        <v>74.8</v>
      </c>
    </row>
    <row r="298" spans="1:21">
      <c r="A298" s="13" t="s">
        <v>314</v>
      </c>
      <c r="B298" s="13"/>
      <c r="C298" s="13"/>
      <c r="D298" s="13">
        <v>2.2000000000000002</v>
      </c>
      <c r="E298" s="13">
        <v>7.6840000000000006E-2</v>
      </c>
      <c r="F298" s="13">
        <v>2.66E-3</v>
      </c>
      <c r="G298" s="13">
        <v>1.76562</v>
      </c>
      <c r="H298" s="13">
        <v>6.4060000000000006E-2</v>
      </c>
      <c r="I298" s="13">
        <v>0.16688</v>
      </c>
      <c r="J298" s="13">
        <v>4.5399999999999998E-3</v>
      </c>
      <c r="K298" s="13">
        <v>1117.0999999999999</v>
      </c>
      <c r="L298" s="13">
        <v>68.3</v>
      </c>
      <c r="M298" s="13">
        <v>1032.9000000000001</v>
      </c>
      <c r="N298" s="13">
        <v>23.5</v>
      </c>
      <c r="O298" s="13">
        <v>994.9</v>
      </c>
      <c r="P298" s="13">
        <v>25.1</v>
      </c>
      <c r="Q298" s="14">
        <f t="shared" si="24"/>
        <v>10.939038582042782</v>
      </c>
      <c r="R298" s="14">
        <f t="shared" si="25"/>
        <v>11.781173819961605</v>
      </c>
      <c r="S298" s="68">
        <f t="shared" si="28"/>
        <v>10.939038582042782</v>
      </c>
      <c r="T298" s="13">
        <f t="shared" si="26"/>
        <v>994.9</v>
      </c>
      <c r="U298" s="13">
        <f t="shared" si="27"/>
        <v>25.1</v>
      </c>
    </row>
    <row r="299" spans="1:21">
      <c r="A299" s="13" t="s">
        <v>315</v>
      </c>
      <c r="B299" s="13"/>
      <c r="C299" s="13"/>
      <c r="D299" s="13">
        <v>2.86</v>
      </c>
      <c r="E299" s="13">
        <v>0.27498</v>
      </c>
      <c r="F299" s="13">
        <v>1.6459999999999999E-2</v>
      </c>
      <c r="G299" s="13">
        <v>25.276800000000001</v>
      </c>
      <c r="H299" s="13">
        <v>1.4703999999999999</v>
      </c>
      <c r="I299" s="13">
        <v>0.66762999999999995</v>
      </c>
      <c r="J299" s="13">
        <v>2.8740000000000002E-2</v>
      </c>
      <c r="K299" s="13">
        <v>3334.6</v>
      </c>
      <c r="L299" s="13">
        <v>92.1</v>
      </c>
      <c r="M299" s="13">
        <v>3319</v>
      </c>
      <c r="N299" s="13">
        <v>56.8</v>
      </c>
      <c r="O299" s="13">
        <v>3296.7</v>
      </c>
      <c r="P299" s="13">
        <v>111.1</v>
      </c>
      <c r="Q299" s="14">
        <f t="shared" si="24"/>
        <v>1.136568104120439</v>
      </c>
      <c r="R299" s="14">
        <f t="shared" si="25"/>
        <v>8.6154288497037737</v>
      </c>
      <c r="S299" s="68">
        <f t="shared" si="28"/>
        <v>1.136568104120439</v>
      </c>
      <c r="T299" s="13">
        <f t="shared" si="26"/>
        <v>3334.6</v>
      </c>
      <c r="U299" s="13">
        <f t="shared" si="27"/>
        <v>92.1</v>
      </c>
    </row>
    <row r="300" spans="1:21" s="12" customFormat="1">
      <c r="A300" s="9" t="s">
        <v>316</v>
      </c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1"/>
      <c r="R300" s="11"/>
      <c r="S300" s="68">
        <f t="shared" si="28"/>
        <v>0</v>
      </c>
      <c r="T300" s="10"/>
      <c r="U300" s="10"/>
    </row>
    <row r="301" spans="1:21">
      <c r="A301" s="13" t="s">
        <v>317</v>
      </c>
      <c r="B301" s="13"/>
      <c r="C301" s="13"/>
      <c r="D301" s="13">
        <v>1.34</v>
      </c>
      <c r="E301" s="13">
        <v>0.18251000000000001</v>
      </c>
      <c r="F301" s="13">
        <v>1.9099999999999999E-2</v>
      </c>
      <c r="G301" s="13">
        <v>12.663399999999999</v>
      </c>
      <c r="H301" s="13">
        <v>1.2644200000000001</v>
      </c>
      <c r="I301" s="13">
        <v>0.50324999999999998</v>
      </c>
      <c r="J301" s="13">
        <v>2.886E-2</v>
      </c>
      <c r="K301" s="13">
        <v>2675.8</v>
      </c>
      <c r="L301" s="13">
        <v>168.1</v>
      </c>
      <c r="M301" s="13">
        <v>2654.9</v>
      </c>
      <c r="N301" s="13">
        <v>94</v>
      </c>
      <c r="O301" s="13">
        <v>2627.7</v>
      </c>
      <c r="P301" s="13">
        <v>123.7</v>
      </c>
      <c r="Q301" s="14">
        <f t="shared" ref="Q301:Q334" si="29">(1-O301/K301)*100</f>
        <v>1.7975932431422481</v>
      </c>
      <c r="R301" s="14">
        <f t="shared" ref="R301:R334" si="30">SQRT((2*P301)^2*(-1/K301)^2+(2*L301)^2*(O301/K301^2)^2)*100</f>
        <v>15.418388140418463</v>
      </c>
      <c r="S301" s="68">
        <f t="shared" si="28"/>
        <v>1.7975932431422481</v>
      </c>
      <c r="T301" s="13">
        <f t="shared" ref="T301:T334" si="31">IF(O301&lt;=1000,O301,K301)</f>
        <v>2675.8</v>
      </c>
      <c r="U301" s="13">
        <f t="shared" ref="U301:U334" si="32">IF(T301=O301,P301,L301)</f>
        <v>168.1</v>
      </c>
    </row>
    <row r="302" spans="1:21">
      <c r="A302" s="13" t="s">
        <v>318</v>
      </c>
      <c r="B302" s="13"/>
      <c r="C302" s="13"/>
      <c r="D302" s="13">
        <v>1.5</v>
      </c>
      <c r="E302" s="13">
        <v>9.1109999999999997E-2</v>
      </c>
      <c r="F302" s="13">
        <v>4.7800000000000004E-3</v>
      </c>
      <c r="G302" s="13">
        <v>2.1883300000000001</v>
      </c>
      <c r="H302" s="13">
        <v>0.11394</v>
      </c>
      <c r="I302" s="13">
        <v>0.17421</v>
      </c>
      <c r="J302" s="13">
        <v>5.2399999999999999E-3</v>
      </c>
      <c r="K302" s="13">
        <v>1448.7</v>
      </c>
      <c r="L302" s="13">
        <v>98.6</v>
      </c>
      <c r="M302" s="13">
        <v>1177.3</v>
      </c>
      <c r="N302" s="13">
        <v>36.299999999999997</v>
      </c>
      <c r="O302" s="13">
        <v>1035.3</v>
      </c>
      <c r="P302" s="13">
        <v>28.8</v>
      </c>
      <c r="Q302" s="14">
        <f t="shared" si="29"/>
        <v>28.535928763719198</v>
      </c>
      <c r="R302" s="14">
        <f t="shared" si="30"/>
        <v>10.509004821276692</v>
      </c>
      <c r="S302" s="68" t="str">
        <f t="shared" si="28"/>
        <v>X</v>
      </c>
      <c r="T302" s="13">
        <f t="shared" si="31"/>
        <v>1448.7</v>
      </c>
      <c r="U302" s="13">
        <f t="shared" si="32"/>
        <v>98.6</v>
      </c>
    </row>
    <row r="303" spans="1:21">
      <c r="A303" s="13" t="s">
        <v>319</v>
      </c>
      <c r="B303" s="13"/>
      <c r="C303" s="13"/>
      <c r="D303" s="13">
        <v>1.1200000000000001</v>
      </c>
      <c r="E303" s="13">
        <v>0.12064</v>
      </c>
      <c r="F303" s="13">
        <v>5.0400000000000002E-3</v>
      </c>
      <c r="G303" s="13">
        <v>5.7866600000000004</v>
      </c>
      <c r="H303" s="13">
        <v>0.24401999999999999</v>
      </c>
      <c r="I303" s="13">
        <v>0.34791</v>
      </c>
      <c r="J303" s="13">
        <v>1.0200000000000001E-2</v>
      </c>
      <c r="K303" s="13">
        <v>1965.6</v>
      </c>
      <c r="L303" s="13">
        <v>73.7</v>
      </c>
      <c r="M303" s="13">
        <v>1944.4</v>
      </c>
      <c r="N303" s="13">
        <v>36.5</v>
      </c>
      <c r="O303" s="13">
        <v>1924.6</v>
      </c>
      <c r="P303" s="13">
        <v>48.8</v>
      </c>
      <c r="Q303" s="14">
        <f t="shared" si="29"/>
        <v>2.0858770858770859</v>
      </c>
      <c r="R303" s="14">
        <f t="shared" si="30"/>
        <v>8.8638861126672381</v>
      </c>
      <c r="S303" s="68">
        <f t="shared" si="28"/>
        <v>2.0858770858770859</v>
      </c>
      <c r="T303" s="13">
        <f t="shared" si="31"/>
        <v>1965.6</v>
      </c>
      <c r="U303" s="13">
        <f t="shared" si="32"/>
        <v>73.7</v>
      </c>
    </row>
    <row r="304" spans="1:21">
      <c r="A304" s="13" t="s">
        <v>320</v>
      </c>
      <c r="B304" s="13"/>
      <c r="C304" s="13"/>
      <c r="D304" s="13">
        <v>0.89</v>
      </c>
      <c r="E304" s="13">
        <v>0.10421999999999999</v>
      </c>
      <c r="F304" s="13">
        <v>2.3600000000000001E-3</v>
      </c>
      <c r="G304" s="13">
        <v>4.1883100000000004</v>
      </c>
      <c r="H304" s="13">
        <v>0.10675999999999999</v>
      </c>
      <c r="I304" s="13">
        <v>0.29149000000000003</v>
      </c>
      <c r="J304" s="13">
        <v>7.4599999999999996E-3</v>
      </c>
      <c r="K304" s="13">
        <v>1700.5</v>
      </c>
      <c r="L304" s="13">
        <v>41.3</v>
      </c>
      <c r="M304" s="13">
        <v>1671.7</v>
      </c>
      <c r="N304" s="13">
        <v>20.9</v>
      </c>
      <c r="O304" s="13">
        <v>1649</v>
      </c>
      <c r="P304" s="13">
        <v>37.299999999999997</v>
      </c>
      <c r="Q304" s="14">
        <f t="shared" si="29"/>
        <v>3.0285210232284587</v>
      </c>
      <c r="R304" s="14">
        <f t="shared" si="30"/>
        <v>6.4367768643825718</v>
      </c>
      <c r="S304" s="68">
        <f t="shared" si="28"/>
        <v>3.0285210232284587</v>
      </c>
      <c r="T304" s="13">
        <f t="shared" si="31"/>
        <v>1700.5</v>
      </c>
      <c r="U304" s="13">
        <f t="shared" si="32"/>
        <v>41.3</v>
      </c>
    </row>
    <row r="305" spans="1:21">
      <c r="A305" s="13" t="s">
        <v>321</v>
      </c>
      <c r="B305" s="13"/>
      <c r="C305" s="13"/>
      <c r="D305" s="13">
        <v>1.1299999999999999</v>
      </c>
      <c r="E305" s="13">
        <v>0.15389</v>
      </c>
      <c r="F305" s="13">
        <v>6.0800000000000003E-3</v>
      </c>
      <c r="G305" s="13">
        <v>4.859</v>
      </c>
      <c r="H305" s="13">
        <v>0.19212000000000001</v>
      </c>
      <c r="I305" s="13">
        <v>0.22900000000000001</v>
      </c>
      <c r="J305" s="13">
        <v>6.7000000000000002E-3</v>
      </c>
      <c r="K305" s="13">
        <v>2389.6</v>
      </c>
      <c r="L305" s="13">
        <v>66.5</v>
      </c>
      <c r="M305" s="13">
        <v>1795.2</v>
      </c>
      <c r="N305" s="13">
        <v>33.299999999999997</v>
      </c>
      <c r="O305" s="13">
        <v>1329.3</v>
      </c>
      <c r="P305" s="13">
        <v>35.200000000000003</v>
      </c>
      <c r="Q305" s="14">
        <f t="shared" si="29"/>
        <v>44.37144291931704</v>
      </c>
      <c r="R305" s="14">
        <f t="shared" si="30"/>
        <v>4.273844552324749</v>
      </c>
      <c r="S305" s="68" t="str">
        <f t="shared" si="28"/>
        <v>X</v>
      </c>
      <c r="T305" s="13">
        <f t="shared" si="31"/>
        <v>2389.6</v>
      </c>
      <c r="U305" s="13">
        <f t="shared" si="32"/>
        <v>66.5</v>
      </c>
    </row>
    <row r="306" spans="1:21">
      <c r="A306" s="13" t="s">
        <v>322</v>
      </c>
      <c r="B306" s="13"/>
      <c r="C306" s="13"/>
      <c r="D306" s="13">
        <v>1.21</v>
      </c>
      <c r="E306" s="13">
        <v>0.10455</v>
      </c>
      <c r="F306" s="13">
        <v>6.4400000000000004E-3</v>
      </c>
      <c r="G306" s="13">
        <v>3.9041100000000002</v>
      </c>
      <c r="H306" s="13">
        <v>0.23566000000000001</v>
      </c>
      <c r="I306" s="13">
        <v>0.27083000000000002</v>
      </c>
      <c r="J306" s="13">
        <v>8.9800000000000001E-3</v>
      </c>
      <c r="K306" s="13">
        <v>1706.5</v>
      </c>
      <c r="L306" s="13">
        <v>111.2</v>
      </c>
      <c r="M306" s="13">
        <v>1614.5</v>
      </c>
      <c r="N306" s="13">
        <v>48.8</v>
      </c>
      <c r="O306" s="13">
        <v>1545</v>
      </c>
      <c r="P306" s="13">
        <v>45.6</v>
      </c>
      <c r="Q306" s="14">
        <f t="shared" si="29"/>
        <v>9.4638148256665726</v>
      </c>
      <c r="R306" s="14">
        <f t="shared" si="30"/>
        <v>12.953036582731855</v>
      </c>
      <c r="S306" s="68">
        <f t="shared" si="28"/>
        <v>9.4638148256665726</v>
      </c>
      <c r="T306" s="13">
        <f t="shared" si="31"/>
        <v>1706.5</v>
      </c>
      <c r="U306" s="13">
        <f t="shared" si="32"/>
        <v>111.2</v>
      </c>
    </row>
    <row r="307" spans="1:21">
      <c r="A307" s="13" t="s">
        <v>323</v>
      </c>
      <c r="B307" s="13"/>
      <c r="C307" s="13"/>
      <c r="D307" s="13">
        <v>3.8</v>
      </c>
      <c r="E307" s="13">
        <v>0.16328999999999999</v>
      </c>
      <c r="F307" s="13">
        <v>4.7999999999999996E-3</v>
      </c>
      <c r="G307" s="13">
        <v>10.4131</v>
      </c>
      <c r="H307" s="13">
        <v>0.32313999999999998</v>
      </c>
      <c r="I307" s="13">
        <v>0.46253</v>
      </c>
      <c r="J307" s="13">
        <v>1.2659999999999999E-2</v>
      </c>
      <c r="K307" s="13">
        <v>2490</v>
      </c>
      <c r="L307" s="13">
        <v>49</v>
      </c>
      <c r="M307" s="13">
        <v>2472.1999999999998</v>
      </c>
      <c r="N307" s="13">
        <v>28.7</v>
      </c>
      <c r="O307" s="13">
        <v>2450.6999999999998</v>
      </c>
      <c r="P307" s="13">
        <v>55.8</v>
      </c>
      <c r="Q307" s="14">
        <f t="shared" si="29"/>
        <v>1.5783132530120536</v>
      </c>
      <c r="R307" s="14">
        <f t="shared" si="30"/>
        <v>5.9239044298352219</v>
      </c>
      <c r="S307" s="68">
        <f t="shared" si="28"/>
        <v>1.5783132530120536</v>
      </c>
      <c r="T307" s="13">
        <f t="shared" si="31"/>
        <v>2490</v>
      </c>
      <c r="U307" s="13">
        <f t="shared" si="32"/>
        <v>49</v>
      </c>
    </row>
    <row r="308" spans="1:21">
      <c r="A308" s="13" t="s">
        <v>324</v>
      </c>
      <c r="B308" s="13"/>
      <c r="C308" s="13"/>
      <c r="D308" s="13">
        <v>1.83</v>
      </c>
      <c r="E308" s="13">
        <v>0.13249</v>
      </c>
      <c r="F308" s="13">
        <v>1.2160000000000001E-2</v>
      </c>
      <c r="G308" s="13">
        <v>6.96739</v>
      </c>
      <c r="H308" s="13">
        <v>0.61572000000000005</v>
      </c>
      <c r="I308" s="13">
        <v>0.38142999999999999</v>
      </c>
      <c r="J308" s="13">
        <v>1.738E-2</v>
      </c>
      <c r="K308" s="13">
        <v>2131.1999999999998</v>
      </c>
      <c r="L308" s="13">
        <v>156.4</v>
      </c>
      <c r="M308" s="13">
        <v>2107.3000000000002</v>
      </c>
      <c r="N308" s="13">
        <v>78.5</v>
      </c>
      <c r="O308" s="13">
        <v>2083</v>
      </c>
      <c r="P308" s="13">
        <v>81.099999999999994</v>
      </c>
      <c r="Q308" s="14">
        <f t="shared" si="29"/>
        <v>2.2616366366366325</v>
      </c>
      <c r="R308" s="14">
        <f t="shared" si="30"/>
        <v>16.239119477484216</v>
      </c>
      <c r="S308" s="68">
        <f t="shared" si="28"/>
        <v>2.2616366366366325</v>
      </c>
      <c r="T308" s="13">
        <f t="shared" si="31"/>
        <v>2131.1999999999998</v>
      </c>
      <c r="U308" s="13">
        <f t="shared" si="32"/>
        <v>156.4</v>
      </c>
    </row>
    <row r="309" spans="1:21">
      <c r="A309" s="13" t="s">
        <v>325</v>
      </c>
      <c r="B309" s="13"/>
      <c r="C309" s="13"/>
      <c r="D309" s="13">
        <v>1.89</v>
      </c>
      <c r="E309" s="13">
        <v>8.3320000000000005E-2</v>
      </c>
      <c r="F309" s="13">
        <v>2.66E-3</v>
      </c>
      <c r="G309" s="13">
        <v>1.9029</v>
      </c>
      <c r="H309" s="13">
        <v>6.386E-2</v>
      </c>
      <c r="I309" s="13">
        <v>0.16564999999999999</v>
      </c>
      <c r="J309" s="13">
        <v>4.4000000000000003E-3</v>
      </c>
      <c r="K309" s="13">
        <v>1276.5</v>
      </c>
      <c r="L309" s="13">
        <v>62</v>
      </c>
      <c r="M309" s="13">
        <v>1082.0999999999999</v>
      </c>
      <c r="N309" s="13">
        <v>22.3</v>
      </c>
      <c r="O309" s="13">
        <v>988.1</v>
      </c>
      <c r="P309" s="13">
        <v>24.3</v>
      </c>
      <c r="Q309" s="14">
        <f t="shared" si="29"/>
        <v>22.593027810419109</v>
      </c>
      <c r="R309" s="14">
        <f t="shared" si="30"/>
        <v>8.4282985144659772</v>
      </c>
      <c r="S309" s="68" t="str">
        <f t="shared" si="28"/>
        <v>X</v>
      </c>
      <c r="T309" s="13">
        <f t="shared" si="31"/>
        <v>988.1</v>
      </c>
      <c r="U309" s="13">
        <f t="shared" si="32"/>
        <v>24.3</v>
      </c>
    </row>
    <row r="310" spans="1:21">
      <c r="A310" s="13" t="s">
        <v>326</v>
      </c>
      <c r="B310" s="13"/>
      <c r="C310" s="13"/>
      <c r="D310" s="13">
        <v>0.54</v>
      </c>
      <c r="E310" s="13">
        <v>0.19595000000000001</v>
      </c>
      <c r="F310" s="13">
        <v>5.1200000000000004E-3</v>
      </c>
      <c r="G310" s="13">
        <v>14.622999999999999</v>
      </c>
      <c r="H310" s="13">
        <v>0.4143</v>
      </c>
      <c r="I310" s="13">
        <v>0.54125000000000001</v>
      </c>
      <c r="J310" s="13">
        <v>1.46E-2</v>
      </c>
      <c r="K310" s="13">
        <v>2792.7</v>
      </c>
      <c r="L310" s="13">
        <v>42.5</v>
      </c>
      <c r="M310" s="13">
        <v>2791</v>
      </c>
      <c r="N310" s="13">
        <v>26.9</v>
      </c>
      <c r="O310" s="13">
        <v>2788.7</v>
      </c>
      <c r="P310" s="13">
        <v>61</v>
      </c>
      <c r="Q310" s="14">
        <f t="shared" si="29"/>
        <v>0.14323056540265222</v>
      </c>
      <c r="R310" s="14">
        <f t="shared" si="30"/>
        <v>5.3217814831442753</v>
      </c>
      <c r="S310" s="68">
        <f t="shared" si="28"/>
        <v>0.14323056540265222</v>
      </c>
      <c r="T310" s="13">
        <f t="shared" si="31"/>
        <v>2792.7</v>
      </c>
      <c r="U310" s="13">
        <f t="shared" si="32"/>
        <v>42.5</v>
      </c>
    </row>
    <row r="311" spans="1:21">
      <c r="A311" s="13" t="s">
        <v>327</v>
      </c>
      <c r="B311" s="13"/>
      <c r="C311" s="13"/>
      <c r="D311" s="13">
        <v>0.8</v>
      </c>
      <c r="E311" s="13">
        <v>9.665E-2</v>
      </c>
      <c r="F311" s="13">
        <v>3.4199999999999999E-3</v>
      </c>
      <c r="G311" s="13">
        <v>3.0419399999999999</v>
      </c>
      <c r="H311" s="13">
        <v>0.11118</v>
      </c>
      <c r="I311" s="13">
        <v>0.22827</v>
      </c>
      <c r="J311" s="13">
        <v>6.2399999999999999E-3</v>
      </c>
      <c r="K311" s="13">
        <v>1560.5</v>
      </c>
      <c r="L311" s="13">
        <v>65.8</v>
      </c>
      <c r="M311" s="13">
        <v>1418.2</v>
      </c>
      <c r="N311" s="13">
        <v>27.9</v>
      </c>
      <c r="O311" s="13">
        <v>1325.4</v>
      </c>
      <c r="P311" s="13">
        <v>32.700000000000003</v>
      </c>
      <c r="Q311" s="14">
        <f t="shared" si="29"/>
        <v>15.065684075616781</v>
      </c>
      <c r="R311" s="14">
        <f t="shared" si="30"/>
        <v>8.2986812858932115</v>
      </c>
      <c r="S311" s="68">
        <f t="shared" si="28"/>
        <v>15.065684075616781</v>
      </c>
      <c r="T311" s="13">
        <f t="shared" si="31"/>
        <v>1560.5</v>
      </c>
      <c r="U311" s="13">
        <f t="shared" si="32"/>
        <v>65.8</v>
      </c>
    </row>
    <row r="312" spans="1:21">
      <c r="A312" s="13" t="s">
        <v>328</v>
      </c>
      <c r="B312" s="13"/>
      <c r="C312" s="13"/>
      <c r="D312" s="13">
        <v>1.52</v>
      </c>
      <c r="E312" s="13">
        <v>0.26541999999999999</v>
      </c>
      <c r="F312" s="13">
        <v>1.1180000000000001E-2</v>
      </c>
      <c r="G312" s="13">
        <v>22.753399999999999</v>
      </c>
      <c r="H312" s="13">
        <v>0.95376000000000005</v>
      </c>
      <c r="I312" s="13">
        <v>0.62175000000000002</v>
      </c>
      <c r="J312" s="13">
        <v>2.1100000000000001E-2</v>
      </c>
      <c r="K312" s="13">
        <v>3279.2</v>
      </c>
      <c r="L312" s="13">
        <v>65.5</v>
      </c>
      <c r="M312" s="13">
        <v>3216.5</v>
      </c>
      <c r="N312" s="13">
        <v>40.799999999999997</v>
      </c>
      <c r="O312" s="13">
        <v>3116.9</v>
      </c>
      <c r="P312" s="13">
        <v>83.9</v>
      </c>
      <c r="Q312" s="14">
        <f t="shared" si="29"/>
        <v>4.9493778970480573</v>
      </c>
      <c r="R312" s="14">
        <f t="shared" si="30"/>
        <v>6.3720576055810021</v>
      </c>
      <c r="S312" s="68">
        <f t="shared" si="28"/>
        <v>4.9493778970480573</v>
      </c>
      <c r="T312" s="13">
        <f t="shared" si="31"/>
        <v>3279.2</v>
      </c>
      <c r="U312" s="13">
        <f t="shared" si="32"/>
        <v>65.5</v>
      </c>
    </row>
    <row r="313" spans="1:21">
      <c r="A313" s="13" t="s">
        <v>329</v>
      </c>
      <c r="B313" s="13"/>
      <c r="C313" s="13"/>
      <c r="D313" s="13">
        <v>0.18</v>
      </c>
      <c r="E313" s="13">
        <v>9.2990000000000003E-2</v>
      </c>
      <c r="F313" s="13">
        <v>2.2200000000000002E-3</v>
      </c>
      <c r="G313" s="13">
        <v>2.3909500000000001</v>
      </c>
      <c r="H313" s="13">
        <v>6.3659999999999994E-2</v>
      </c>
      <c r="I313" s="13">
        <v>0.18648999999999999</v>
      </c>
      <c r="J313" s="13">
        <v>4.7999999999999996E-3</v>
      </c>
      <c r="K313" s="13">
        <v>1487.6</v>
      </c>
      <c r="L313" s="13">
        <v>45</v>
      </c>
      <c r="M313" s="13">
        <v>1239.9000000000001</v>
      </c>
      <c r="N313" s="13">
        <v>19.100000000000001</v>
      </c>
      <c r="O313" s="13">
        <v>1102.3</v>
      </c>
      <c r="P313" s="13">
        <v>26</v>
      </c>
      <c r="Q313" s="14">
        <f t="shared" si="29"/>
        <v>25.900779779510618</v>
      </c>
      <c r="R313" s="14">
        <f t="shared" si="30"/>
        <v>5.68474859463306</v>
      </c>
      <c r="S313" s="68" t="str">
        <f t="shared" si="28"/>
        <v>X</v>
      </c>
      <c r="T313" s="13">
        <f t="shared" si="31"/>
        <v>1487.6</v>
      </c>
      <c r="U313" s="13">
        <f t="shared" si="32"/>
        <v>45</v>
      </c>
    </row>
    <row r="314" spans="1:21">
      <c r="A314" s="13" t="s">
        <v>330</v>
      </c>
      <c r="B314" s="13"/>
      <c r="C314" s="13"/>
      <c r="D314" s="13">
        <v>0.89</v>
      </c>
      <c r="E314" s="13">
        <v>9.8119999999999999E-2</v>
      </c>
      <c r="F314" s="13">
        <v>1.26E-2</v>
      </c>
      <c r="G314" s="13">
        <v>3.5526900000000001</v>
      </c>
      <c r="H314" s="13">
        <v>0.43935999999999997</v>
      </c>
      <c r="I314" s="13">
        <v>0.26262000000000002</v>
      </c>
      <c r="J314" s="13">
        <v>1.3559999999999999E-2</v>
      </c>
      <c r="K314" s="13">
        <v>1588.7</v>
      </c>
      <c r="L314" s="13">
        <v>230.7</v>
      </c>
      <c r="M314" s="13">
        <v>1539</v>
      </c>
      <c r="N314" s="13">
        <v>98</v>
      </c>
      <c r="O314" s="13">
        <v>1503.2</v>
      </c>
      <c r="P314" s="13">
        <v>69.2</v>
      </c>
      <c r="Q314" s="14">
        <f t="shared" si="29"/>
        <v>5.381758670611192</v>
      </c>
      <c r="R314" s="14">
        <f t="shared" si="30"/>
        <v>28.827411279075854</v>
      </c>
      <c r="S314" s="68">
        <f t="shared" si="28"/>
        <v>5.381758670611192</v>
      </c>
      <c r="T314" s="13">
        <f t="shared" si="31"/>
        <v>1588.7</v>
      </c>
      <c r="U314" s="13">
        <f t="shared" si="32"/>
        <v>230.7</v>
      </c>
    </row>
    <row r="315" spans="1:21">
      <c r="A315" s="13" t="s">
        <v>331</v>
      </c>
      <c r="B315" s="13"/>
      <c r="C315" s="13"/>
      <c r="D315" s="13">
        <v>1.1200000000000001</v>
      </c>
      <c r="E315" s="13">
        <v>0.39350000000000002</v>
      </c>
      <c r="F315" s="13">
        <v>4.3200000000000002E-2</v>
      </c>
      <c r="G315" s="13">
        <v>10.045</v>
      </c>
      <c r="H315" s="13">
        <v>0.95330000000000004</v>
      </c>
      <c r="I315" s="13">
        <v>0.1852</v>
      </c>
      <c r="J315" s="13">
        <v>1.2999999999999999E-2</v>
      </c>
      <c r="K315" s="13">
        <v>3884.3</v>
      </c>
      <c r="L315" s="13">
        <v>160.5</v>
      </c>
      <c r="M315" s="13">
        <v>2438.9</v>
      </c>
      <c r="N315" s="13">
        <v>87.6</v>
      </c>
      <c r="O315" s="13">
        <v>1095.0999999999999</v>
      </c>
      <c r="P315" s="13">
        <v>70.7</v>
      </c>
      <c r="Q315" s="14">
        <f t="shared" si="29"/>
        <v>71.807017995520425</v>
      </c>
      <c r="R315" s="14">
        <f t="shared" si="30"/>
        <v>4.3220464719851046</v>
      </c>
      <c r="S315" s="68" t="str">
        <f t="shared" si="28"/>
        <v>X</v>
      </c>
      <c r="T315" s="13">
        <f t="shared" si="31"/>
        <v>3884.3</v>
      </c>
      <c r="U315" s="13">
        <f t="shared" si="32"/>
        <v>160.5</v>
      </c>
    </row>
    <row r="316" spans="1:21">
      <c r="A316" s="13" t="s">
        <v>332</v>
      </c>
      <c r="B316" s="13"/>
      <c r="C316" s="13"/>
      <c r="D316" s="13">
        <v>0.24</v>
      </c>
      <c r="E316" s="13">
        <v>8.9550000000000005E-2</v>
      </c>
      <c r="F316" s="13">
        <v>2.1199999999999999E-3</v>
      </c>
      <c r="G316" s="13">
        <v>2.3136100000000002</v>
      </c>
      <c r="H316" s="13">
        <v>6.1280000000000001E-2</v>
      </c>
      <c r="I316" s="13">
        <v>0.18737999999999999</v>
      </c>
      <c r="J316" s="13">
        <v>4.7999999999999996E-3</v>
      </c>
      <c r="K316" s="13">
        <v>1416</v>
      </c>
      <c r="L316" s="13">
        <v>45</v>
      </c>
      <c r="M316" s="13">
        <v>1216.5</v>
      </c>
      <c r="N316" s="13">
        <v>18.8</v>
      </c>
      <c r="O316" s="13">
        <v>1107.2</v>
      </c>
      <c r="P316" s="13">
        <v>26.1</v>
      </c>
      <c r="Q316" s="14">
        <f t="shared" si="29"/>
        <v>21.807909604519772</v>
      </c>
      <c r="R316" s="14">
        <f t="shared" si="30"/>
        <v>6.1878200735993518</v>
      </c>
      <c r="S316" s="68" t="str">
        <f t="shared" si="28"/>
        <v>X</v>
      </c>
      <c r="T316" s="13">
        <f t="shared" si="31"/>
        <v>1416</v>
      </c>
      <c r="U316" s="13">
        <f t="shared" si="32"/>
        <v>45</v>
      </c>
    </row>
    <row r="317" spans="1:21">
      <c r="A317" s="13" t="s">
        <v>333</v>
      </c>
      <c r="B317" s="13"/>
      <c r="C317" s="13"/>
      <c r="D317" s="13">
        <v>0.49</v>
      </c>
      <c r="E317" s="13">
        <v>9.4500000000000001E-2</v>
      </c>
      <c r="F317" s="13">
        <v>2.32E-3</v>
      </c>
      <c r="G317" s="13">
        <v>2.8593000000000002</v>
      </c>
      <c r="H317" s="13">
        <v>7.7619999999999995E-2</v>
      </c>
      <c r="I317" s="13">
        <v>0.21945999999999999</v>
      </c>
      <c r="J317" s="13">
        <v>5.6600000000000001E-3</v>
      </c>
      <c r="K317" s="13">
        <v>1518.1</v>
      </c>
      <c r="L317" s="13">
        <v>46</v>
      </c>
      <c r="M317" s="13">
        <v>1371.3</v>
      </c>
      <c r="N317" s="13">
        <v>20.399999999999999</v>
      </c>
      <c r="O317" s="13">
        <v>1279</v>
      </c>
      <c r="P317" s="13">
        <v>29.9</v>
      </c>
      <c r="Q317" s="14">
        <f t="shared" si="29"/>
        <v>15.749950596139906</v>
      </c>
      <c r="R317" s="14">
        <f t="shared" si="30"/>
        <v>6.4486611764644515</v>
      </c>
      <c r="S317" s="68">
        <f t="shared" si="28"/>
        <v>15.749950596139906</v>
      </c>
      <c r="T317" s="13">
        <f t="shared" si="31"/>
        <v>1518.1</v>
      </c>
      <c r="U317" s="13">
        <f t="shared" si="32"/>
        <v>46</v>
      </c>
    </row>
    <row r="318" spans="1:21">
      <c r="A318" s="13" t="s">
        <v>334</v>
      </c>
      <c r="B318" s="13"/>
      <c r="C318" s="13"/>
      <c r="D318" s="13">
        <v>4.8</v>
      </c>
      <c r="E318" s="13">
        <v>0.53305000000000002</v>
      </c>
      <c r="F318" s="13">
        <v>2.392E-2</v>
      </c>
      <c r="G318" s="13">
        <v>35.888599999999997</v>
      </c>
      <c r="H318" s="13">
        <v>1.5108999999999999</v>
      </c>
      <c r="I318" s="13">
        <v>0.48831000000000002</v>
      </c>
      <c r="J318" s="13">
        <v>1.916E-2</v>
      </c>
      <c r="K318" s="13">
        <v>4335.3</v>
      </c>
      <c r="L318" s="13">
        <v>65</v>
      </c>
      <c r="M318" s="13">
        <v>3663.4</v>
      </c>
      <c r="N318" s="13">
        <v>41.6</v>
      </c>
      <c r="O318" s="13">
        <v>2563.4</v>
      </c>
      <c r="P318" s="13">
        <v>83</v>
      </c>
      <c r="Q318" s="14">
        <f t="shared" si="29"/>
        <v>40.871450649320693</v>
      </c>
      <c r="R318" s="14">
        <f t="shared" si="30"/>
        <v>4.2196201733619585</v>
      </c>
      <c r="S318" s="68" t="str">
        <f t="shared" si="28"/>
        <v>X</v>
      </c>
      <c r="T318" s="13">
        <f t="shared" si="31"/>
        <v>4335.3</v>
      </c>
      <c r="U318" s="13">
        <f t="shared" si="32"/>
        <v>65</v>
      </c>
    </row>
    <row r="319" spans="1:21">
      <c r="A319" s="13" t="s">
        <v>335</v>
      </c>
      <c r="B319" s="13"/>
      <c r="C319" s="13"/>
      <c r="D319" s="13">
        <v>1.84</v>
      </c>
      <c r="E319" s="13">
        <v>0.1348</v>
      </c>
      <c r="F319" s="13">
        <v>1.34E-2</v>
      </c>
      <c r="G319" s="13">
        <v>4.4379299999999997</v>
      </c>
      <c r="H319" s="13">
        <v>0.41993999999999998</v>
      </c>
      <c r="I319" s="13">
        <v>0.23877000000000001</v>
      </c>
      <c r="J319" s="13">
        <v>1.1220000000000001E-2</v>
      </c>
      <c r="K319" s="13">
        <v>2161.5</v>
      </c>
      <c r="L319" s="13">
        <v>168.3</v>
      </c>
      <c r="M319" s="13">
        <v>1719.4</v>
      </c>
      <c r="N319" s="13">
        <v>78.400000000000006</v>
      </c>
      <c r="O319" s="13">
        <v>1380.3</v>
      </c>
      <c r="P319" s="13">
        <v>58.4</v>
      </c>
      <c r="Q319" s="14">
        <f t="shared" si="29"/>
        <v>36.14156835530882</v>
      </c>
      <c r="R319" s="14">
        <f t="shared" si="30"/>
        <v>11.317681305364054</v>
      </c>
      <c r="S319" s="68" t="str">
        <f t="shared" si="28"/>
        <v>X</v>
      </c>
      <c r="T319" s="13">
        <f t="shared" si="31"/>
        <v>2161.5</v>
      </c>
      <c r="U319" s="13">
        <f t="shared" si="32"/>
        <v>168.3</v>
      </c>
    </row>
    <row r="320" spans="1:21">
      <c r="A320" s="13" t="s">
        <v>336</v>
      </c>
      <c r="B320" s="13"/>
      <c r="C320" s="13"/>
      <c r="D320" s="13">
        <v>2.9</v>
      </c>
      <c r="E320" s="13">
        <v>0.25059999999999999</v>
      </c>
      <c r="F320" s="13">
        <v>2.1600000000000001E-2</v>
      </c>
      <c r="G320" s="13">
        <v>6.9085999999999999</v>
      </c>
      <c r="H320" s="13">
        <v>0.54359999999999997</v>
      </c>
      <c r="I320" s="13">
        <v>0.2</v>
      </c>
      <c r="J320" s="13">
        <v>0.01</v>
      </c>
      <c r="K320" s="13">
        <v>3188.4</v>
      </c>
      <c r="L320" s="13">
        <v>133</v>
      </c>
      <c r="M320" s="13">
        <v>2099.8000000000002</v>
      </c>
      <c r="N320" s="13">
        <v>69.8</v>
      </c>
      <c r="O320" s="13">
        <v>1175.2</v>
      </c>
      <c r="P320" s="13">
        <v>54</v>
      </c>
      <c r="Q320" s="14">
        <f t="shared" si="29"/>
        <v>63.141387529795502</v>
      </c>
      <c r="R320" s="14">
        <f t="shared" si="30"/>
        <v>4.5748662005122762</v>
      </c>
      <c r="S320" s="68" t="str">
        <f t="shared" si="28"/>
        <v>X</v>
      </c>
      <c r="T320" s="13">
        <f t="shared" si="31"/>
        <v>3188.4</v>
      </c>
      <c r="U320" s="13">
        <f t="shared" si="32"/>
        <v>133</v>
      </c>
    </row>
    <row r="321" spans="1:21">
      <c r="A321" s="13" t="s">
        <v>337</v>
      </c>
      <c r="B321" s="13"/>
      <c r="C321" s="13"/>
      <c r="D321" s="13">
        <v>2.0099999999999998</v>
      </c>
      <c r="E321" s="13">
        <v>0.76990000000000003</v>
      </c>
      <c r="F321" s="13">
        <v>5.5800000000000002E-2</v>
      </c>
      <c r="G321" s="13">
        <v>115.83</v>
      </c>
      <c r="H321" s="13">
        <v>8.2662999999999993</v>
      </c>
      <c r="I321" s="13">
        <v>1.0911999999999999</v>
      </c>
      <c r="J321" s="13">
        <v>7.7399999999999997E-2</v>
      </c>
      <c r="K321" s="13">
        <v>4867</v>
      </c>
      <c r="L321" s="13">
        <v>101.5</v>
      </c>
      <c r="M321" s="13">
        <v>4834</v>
      </c>
      <c r="N321" s="13">
        <v>71.8</v>
      </c>
      <c r="O321" s="13">
        <v>4755.8999999999996</v>
      </c>
      <c r="P321" s="13">
        <v>238.6</v>
      </c>
      <c r="Q321" s="14">
        <f t="shared" si="29"/>
        <v>2.2827203616190728</v>
      </c>
      <c r="R321" s="14">
        <f t="shared" si="30"/>
        <v>10.618186417430387</v>
      </c>
      <c r="S321" s="68">
        <f t="shared" si="28"/>
        <v>2.2827203616190728</v>
      </c>
      <c r="T321" s="13">
        <f t="shared" si="31"/>
        <v>4867</v>
      </c>
      <c r="U321" s="13">
        <f t="shared" si="32"/>
        <v>101.5</v>
      </c>
    </row>
    <row r="322" spans="1:21">
      <c r="A322" s="13" t="s">
        <v>338</v>
      </c>
      <c r="B322" s="13"/>
      <c r="C322" s="13"/>
      <c r="D322" s="13">
        <v>0.89</v>
      </c>
      <c r="E322" s="13">
        <v>0.12255000000000001</v>
      </c>
      <c r="F322" s="13">
        <v>5.2599999999999999E-3</v>
      </c>
      <c r="G322" s="13">
        <v>1.4903999999999999</v>
      </c>
      <c r="H322" s="13">
        <v>6.3700000000000007E-2</v>
      </c>
      <c r="I322" s="13">
        <v>8.8200000000000001E-2</v>
      </c>
      <c r="J322" s="13">
        <v>2.5400000000000002E-3</v>
      </c>
      <c r="K322" s="13">
        <v>1993.7</v>
      </c>
      <c r="L322" s="13">
        <v>75.3</v>
      </c>
      <c r="M322" s="13">
        <v>926.5</v>
      </c>
      <c r="N322" s="13">
        <v>26</v>
      </c>
      <c r="O322" s="13">
        <v>544.9</v>
      </c>
      <c r="P322" s="13">
        <v>15</v>
      </c>
      <c r="Q322" s="14">
        <f t="shared" si="29"/>
        <v>72.668907057230285</v>
      </c>
      <c r="R322" s="14">
        <f t="shared" si="30"/>
        <v>2.5547104144566974</v>
      </c>
      <c r="S322" s="68" t="str">
        <f t="shared" si="28"/>
        <v>X</v>
      </c>
      <c r="T322" s="13">
        <f t="shared" si="31"/>
        <v>544.9</v>
      </c>
      <c r="U322" s="13">
        <f t="shared" si="32"/>
        <v>15</v>
      </c>
    </row>
    <row r="323" spans="1:21">
      <c r="A323" s="13" t="s">
        <v>339</v>
      </c>
      <c r="B323" s="13"/>
      <c r="C323" s="13"/>
      <c r="D323" s="13">
        <v>0.57999999999999996</v>
      </c>
      <c r="E323" s="13">
        <v>0.19228000000000001</v>
      </c>
      <c r="F323" s="13">
        <v>6.1399999999999996E-3</v>
      </c>
      <c r="G323" s="13">
        <v>9.2391900000000007</v>
      </c>
      <c r="H323" s="13">
        <v>0.30386000000000002</v>
      </c>
      <c r="I323" s="13">
        <v>0.34850999999999999</v>
      </c>
      <c r="J323" s="13">
        <v>9.8200000000000006E-3</v>
      </c>
      <c r="K323" s="13">
        <v>2761.7</v>
      </c>
      <c r="L323" s="13">
        <v>51.9</v>
      </c>
      <c r="M323" s="13">
        <v>2362</v>
      </c>
      <c r="N323" s="13">
        <v>30.1</v>
      </c>
      <c r="O323" s="13">
        <v>1927.5</v>
      </c>
      <c r="P323" s="13">
        <v>47</v>
      </c>
      <c r="Q323" s="14">
        <f t="shared" si="29"/>
        <v>30.206032516203784</v>
      </c>
      <c r="R323" s="14">
        <f t="shared" si="30"/>
        <v>4.2972768867468929</v>
      </c>
      <c r="S323" s="68" t="str">
        <f t="shared" si="28"/>
        <v>X</v>
      </c>
      <c r="T323" s="13">
        <f t="shared" si="31"/>
        <v>2761.7</v>
      </c>
      <c r="U323" s="13">
        <f t="shared" si="32"/>
        <v>51.9</v>
      </c>
    </row>
    <row r="324" spans="1:21">
      <c r="A324" s="13" t="s">
        <v>340</v>
      </c>
      <c r="B324" s="13"/>
      <c r="C324" s="13"/>
      <c r="D324" s="13">
        <v>0.31</v>
      </c>
      <c r="E324" s="13">
        <v>8.1110000000000002E-2</v>
      </c>
      <c r="F324" s="13">
        <v>1.8600000000000001E-3</v>
      </c>
      <c r="G324" s="13">
        <v>1.77454</v>
      </c>
      <c r="H324" s="13">
        <v>4.5679999999999998E-2</v>
      </c>
      <c r="I324" s="13">
        <v>0.15867999999999999</v>
      </c>
      <c r="J324" s="13">
        <v>4.0600000000000002E-3</v>
      </c>
      <c r="K324" s="13">
        <v>1224.0999999999999</v>
      </c>
      <c r="L324" s="13">
        <v>44.5</v>
      </c>
      <c r="M324" s="13">
        <v>1036.2</v>
      </c>
      <c r="N324" s="13">
        <v>16.7</v>
      </c>
      <c r="O324" s="13">
        <v>949.4</v>
      </c>
      <c r="P324" s="13">
        <v>22.5</v>
      </c>
      <c r="Q324" s="14">
        <f t="shared" si="29"/>
        <v>22.440977044359112</v>
      </c>
      <c r="R324" s="14">
        <f t="shared" si="30"/>
        <v>6.7314959937267327</v>
      </c>
      <c r="S324" s="68" t="str">
        <f t="shared" ref="S324:S387" si="33">IF(OR(Q324-R324&gt;10,Q324+R324&lt;-5),"X",Q324)</f>
        <v>X</v>
      </c>
      <c r="T324" s="13">
        <f t="shared" si="31"/>
        <v>949.4</v>
      </c>
      <c r="U324" s="13">
        <f t="shared" si="32"/>
        <v>22.5</v>
      </c>
    </row>
    <row r="325" spans="1:21">
      <c r="A325" s="13" t="s">
        <v>341</v>
      </c>
      <c r="B325" s="13"/>
      <c r="C325" s="13"/>
      <c r="D325" s="13">
        <v>0.26</v>
      </c>
      <c r="E325" s="13">
        <v>0.19463</v>
      </c>
      <c r="F325" s="13">
        <v>5.28E-3</v>
      </c>
      <c r="G325" s="13">
        <v>9.56569</v>
      </c>
      <c r="H325" s="13">
        <v>0.27700000000000002</v>
      </c>
      <c r="I325" s="13">
        <v>0.35646</v>
      </c>
      <c r="J325" s="13">
        <v>9.5999999999999992E-3</v>
      </c>
      <c r="K325" s="13">
        <v>2781.7</v>
      </c>
      <c r="L325" s="13">
        <v>44.1</v>
      </c>
      <c r="M325" s="13">
        <v>2393.9</v>
      </c>
      <c r="N325" s="13">
        <v>26.6</v>
      </c>
      <c r="O325" s="13">
        <v>1965.4</v>
      </c>
      <c r="P325" s="13">
        <v>45.6</v>
      </c>
      <c r="Q325" s="14">
        <f t="shared" si="29"/>
        <v>29.345364345544091</v>
      </c>
      <c r="R325" s="14">
        <f t="shared" si="30"/>
        <v>3.9708692633523057</v>
      </c>
      <c r="S325" s="68" t="str">
        <f t="shared" si="33"/>
        <v>X</v>
      </c>
      <c r="T325" s="13">
        <f t="shared" si="31"/>
        <v>2781.7</v>
      </c>
      <c r="U325" s="13">
        <f t="shared" si="32"/>
        <v>44.1</v>
      </c>
    </row>
    <row r="326" spans="1:21">
      <c r="A326" s="13" t="s">
        <v>342</v>
      </c>
      <c r="B326" s="13"/>
      <c r="C326" s="13"/>
      <c r="D326" s="13">
        <v>0.75</v>
      </c>
      <c r="E326" s="13">
        <v>0.10724</v>
      </c>
      <c r="F326" s="13">
        <v>3.4199999999999999E-3</v>
      </c>
      <c r="G326" s="13">
        <v>4.4874799999999997</v>
      </c>
      <c r="H326" s="13">
        <v>0.15007999999999999</v>
      </c>
      <c r="I326" s="13">
        <v>0.30351</v>
      </c>
      <c r="J326" s="13">
        <v>8.2000000000000007E-3</v>
      </c>
      <c r="K326" s="13">
        <v>1753</v>
      </c>
      <c r="L326" s="13">
        <v>57.8</v>
      </c>
      <c r="M326" s="13">
        <v>1728.7</v>
      </c>
      <c r="N326" s="13">
        <v>27.8</v>
      </c>
      <c r="O326" s="13">
        <v>1708.7</v>
      </c>
      <c r="P326" s="13">
        <v>40.6</v>
      </c>
      <c r="Q326" s="14">
        <f t="shared" si="29"/>
        <v>2.5270964061608669</v>
      </c>
      <c r="R326" s="14">
        <f t="shared" si="30"/>
        <v>7.9228848478515888</v>
      </c>
      <c r="S326" s="68">
        <f t="shared" si="33"/>
        <v>2.5270964061608669</v>
      </c>
      <c r="T326" s="13">
        <f t="shared" si="31"/>
        <v>1753</v>
      </c>
      <c r="U326" s="13">
        <f t="shared" si="32"/>
        <v>57.8</v>
      </c>
    </row>
    <row r="327" spans="1:21">
      <c r="A327" s="13" t="s">
        <v>343</v>
      </c>
      <c r="B327" s="13"/>
      <c r="C327" s="13"/>
      <c r="D327" s="13">
        <v>0.46</v>
      </c>
      <c r="E327" s="13">
        <v>9.3950000000000006E-2</v>
      </c>
      <c r="F327" s="13">
        <v>6.2199999999999998E-3</v>
      </c>
      <c r="G327" s="13">
        <v>2.1886999999999999</v>
      </c>
      <c r="H327" s="13">
        <v>0.14182</v>
      </c>
      <c r="I327" s="13">
        <v>0.16896</v>
      </c>
      <c r="J327" s="13">
        <v>5.5799999999999999E-3</v>
      </c>
      <c r="K327" s="13">
        <v>1507.2</v>
      </c>
      <c r="L327" s="13">
        <v>122.7</v>
      </c>
      <c r="M327" s="13">
        <v>1177.5</v>
      </c>
      <c r="N327" s="13">
        <v>45.2</v>
      </c>
      <c r="O327" s="13">
        <v>1006.4</v>
      </c>
      <c r="P327" s="13">
        <v>30.8</v>
      </c>
      <c r="Q327" s="14">
        <f t="shared" si="29"/>
        <v>33.227176220806797</v>
      </c>
      <c r="R327" s="14">
        <f t="shared" si="30"/>
        <v>11.614692027497041</v>
      </c>
      <c r="S327" s="68" t="str">
        <f t="shared" si="33"/>
        <v>X</v>
      </c>
      <c r="T327" s="13">
        <f t="shared" si="31"/>
        <v>1507.2</v>
      </c>
      <c r="U327" s="13">
        <f t="shared" si="32"/>
        <v>122.7</v>
      </c>
    </row>
    <row r="328" spans="1:21">
      <c r="A328" s="13" t="s">
        <v>344</v>
      </c>
      <c r="B328" s="13"/>
      <c r="C328" s="13"/>
      <c r="D328" s="13">
        <v>0.61</v>
      </c>
      <c r="E328" s="13">
        <v>0.13483000000000001</v>
      </c>
      <c r="F328" s="13">
        <v>4.7200000000000002E-3</v>
      </c>
      <c r="G328" s="13">
        <v>6.5197700000000003</v>
      </c>
      <c r="H328" s="13">
        <v>0.23477999999999999</v>
      </c>
      <c r="I328" s="13">
        <v>0.35072999999999999</v>
      </c>
      <c r="J328" s="13">
        <v>9.8600000000000007E-3</v>
      </c>
      <c r="K328" s="13">
        <v>2161.8000000000002</v>
      </c>
      <c r="L328" s="13">
        <v>60.5</v>
      </c>
      <c r="M328" s="13">
        <v>2048.6</v>
      </c>
      <c r="N328" s="13">
        <v>31.7</v>
      </c>
      <c r="O328" s="13">
        <v>1938.1</v>
      </c>
      <c r="P328" s="13">
        <v>47.1</v>
      </c>
      <c r="Q328" s="14">
        <f t="shared" si="29"/>
        <v>10.347858266259614</v>
      </c>
      <c r="R328" s="14">
        <f t="shared" si="30"/>
        <v>6.6458964630235053</v>
      </c>
      <c r="S328" s="68">
        <f t="shared" si="33"/>
        <v>10.347858266259614</v>
      </c>
      <c r="T328" s="13">
        <f t="shared" si="31"/>
        <v>2161.8000000000002</v>
      </c>
      <c r="U328" s="13">
        <f t="shared" si="32"/>
        <v>60.5</v>
      </c>
    </row>
    <row r="329" spans="1:21">
      <c r="A329" s="13" t="s">
        <v>345</v>
      </c>
      <c r="B329" s="13"/>
      <c r="C329" s="13"/>
      <c r="D329" s="13">
        <v>0.61</v>
      </c>
      <c r="E329" s="13">
        <v>0.34210000000000002</v>
      </c>
      <c r="F329" s="13">
        <v>2.3800000000000002E-2</v>
      </c>
      <c r="G329" s="13">
        <v>9.8938000000000006</v>
      </c>
      <c r="H329" s="13">
        <v>0.61890000000000001</v>
      </c>
      <c r="I329" s="13">
        <v>0.20979999999999999</v>
      </c>
      <c r="J329" s="13">
        <v>9.7999999999999997E-3</v>
      </c>
      <c r="K329" s="13">
        <v>3672.1</v>
      </c>
      <c r="L329" s="13">
        <v>104.3</v>
      </c>
      <c r="M329" s="13">
        <v>2424.9</v>
      </c>
      <c r="N329" s="13">
        <v>57.7</v>
      </c>
      <c r="O329" s="13">
        <v>1227.5999999999999</v>
      </c>
      <c r="P329" s="13">
        <v>52</v>
      </c>
      <c r="Q329" s="14">
        <f t="shared" si="29"/>
        <v>66.569537866615832</v>
      </c>
      <c r="R329" s="14">
        <f t="shared" si="30"/>
        <v>3.4099349294056425</v>
      </c>
      <c r="S329" s="68" t="str">
        <f t="shared" si="33"/>
        <v>X</v>
      </c>
      <c r="T329" s="13">
        <f t="shared" si="31"/>
        <v>3672.1</v>
      </c>
      <c r="U329" s="13">
        <f t="shared" si="32"/>
        <v>104.3</v>
      </c>
    </row>
    <row r="330" spans="1:21">
      <c r="A330" s="13" t="s">
        <v>346</v>
      </c>
      <c r="B330" s="13"/>
      <c r="C330" s="13"/>
      <c r="D330" s="13">
        <v>1.52</v>
      </c>
      <c r="E330" s="13">
        <v>0.12074</v>
      </c>
      <c r="F330" s="13">
        <v>4.3E-3</v>
      </c>
      <c r="G330" s="13">
        <v>5.9981400000000002</v>
      </c>
      <c r="H330" s="13">
        <v>0.21942</v>
      </c>
      <c r="I330" s="13">
        <v>0.36031999999999997</v>
      </c>
      <c r="J330" s="13">
        <v>1.008E-2</v>
      </c>
      <c r="K330" s="13">
        <v>1967.2</v>
      </c>
      <c r="L330" s="13">
        <v>62.8</v>
      </c>
      <c r="M330" s="13">
        <v>1975.6</v>
      </c>
      <c r="N330" s="13">
        <v>31.8</v>
      </c>
      <c r="O330" s="13">
        <v>1983.7</v>
      </c>
      <c r="P330" s="13">
        <v>47.8</v>
      </c>
      <c r="Q330" s="14">
        <f t="shared" si="29"/>
        <v>-0.83875559170394354</v>
      </c>
      <c r="R330" s="14">
        <f t="shared" si="30"/>
        <v>8.0664666393467357</v>
      </c>
      <c r="S330" s="68">
        <f t="shared" si="33"/>
        <v>-0.83875559170394354</v>
      </c>
      <c r="T330" s="13">
        <f t="shared" si="31"/>
        <v>1967.2</v>
      </c>
      <c r="U330" s="13">
        <f t="shared" si="32"/>
        <v>62.8</v>
      </c>
    </row>
    <row r="331" spans="1:21">
      <c r="A331" s="13" t="s">
        <v>347</v>
      </c>
      <c r="B331" s="13"/>
      <c r="C331" s="13"/>
      <c r="D331" s="13">
        <v>1.18</v>
      </c>
      <c r="E331" s="13">
        <v>8.1140000000000004E-2</v>
      </c>
      <c r="F331" s="13">
        <v>4.0800000000000003E-3</v>
      </c>
      <c r="G331" s="13">
        <v>2.0731700000000002</v>
      </c>
      <c r="H331" s="13">
        <v>0.10458000000000001</v>
      </c>
      <c r="I331" s="13">
        <v>0.18532000000000001</v>
      </c>
      <c r="J331" s="13">
        <v>5.3400000000000001E-3</v>
      </c>
      <c r="K331" s="13">
        <v>1224.8</v>
      </c>
      <c r="L331" s="13">
        <v>97.3</v>
      </c>
      <c r="M331" s="13">
        <v>1140</v>
      </c>
      <c r="N331" s="13">
        <v>34.6</v>
      </c>
      <c r="O331" s="13">
        <v>1096</v>
      </c>
      <c r="P331" s="13">
        <v>29</v>
      </c>
      <c r="Q331" s="14">
        <f t="shared" si="29"/>
        <v>10.51600261267145</v>
      </c>
      <c r="R331" s="14">
        <f t="shared" si="30"/>
        <v>14.985385075296279</v>
      </c>
      <c r="S331" s="68">
        <f t="shared" si="33"/>
        <v>10.51600261267145</v>
      </c>
      <c r="T331" s="13">
        <f t="shared" si="31"/>
        <v>1224.8</v>
      </c>
      <c r="U331" s="13">
        <f t="shared" si="32"/>
        <v>97.3</v>
      </c>
    </row>
    <row r="332" spans="1:21">
      <c r="A332" s="13" t="s">
        <v>348</v>
      </c>
      <c r="B332" s="13"/>
      <c r="C332" s="13"/>
      <c r="D332" s="13">
        <v>1.34</v>
      </c>
      <c r="E332" s="13">
        <v>0.13141</v>
      </c>
      <c r="F332" s="13">
        <v>5.5199999999999997E-3</v>
      </c>
      <c r="G332" s="13">
        <v>7.1101200000000002</v>
      </c>
      <c r="H332" s="13">
        <v>0.30065999999999998</v>
      </c>
      <c r="I332" s="13">
        <v>0.39244000000000001</v>
      </c>
      <c r="J332" s="13">
        <v>1.17E-2</v>
      </c>
      <c r="K332" s="13">
        <v>2116.8000000000002</v>
      </c>
      <c r="L332" s="13">
        <v>72.7</v>
      </c>
      <c r="M332" s="13">
        <v>2125.3000000000002</v>
      </c>
      <c r="N332" s="13">
        <v>37.6</v>
      </c>
      <c r="O332" s="13">
        <v>2134.1</v>
      </c>
      <c r="P332" s="13">
        <v>54.1</v>
      </c>
      <c r="Q332" s="14">
        <f t="shared" si="29"/>
        <v>-0.81727135298561571</v>
      </c>
      <c r="R332" s="14">
        <f t="shared" si="30"/>
        <v>8.6071416850923281</v>
      </c>
      <c r="S332" s="68">
        <f t="shared" si="33"/>
        <v>-0.81727135298561571</v>
      </c>
      <c r="T332" s="13">
        <f t="shared" si="31"/>
        <v>2116.8000000000002</v>
      </c>
      <c r="U332" s="13">
        <f t="shared" si="32"/>
        <v>72.7</v>
      </c>
    </row>
    <row r="333" spans="1:21">
      <c r="A333" s="13" t="s">
        <v>349</v>
      </c>
      <c r="B333" s="13"/>
      <c r="C333" s="13"/>
      <c r="D333" s="13">
        <v>0.66</v>
      </c>
      <c r="E333" s="13">
        <v>0.10443</v>
      </c>
      <c r="F333" s="13">
        <v>8.4200000000000004E-3</v>
      </c>
      <c r="G333" s="13">
        <v>2.8121100000000001</v>
      </c>
      <c r="H333" s="13">
        <v>0.21912000000000001</v>
      </c>
      <c r="I333" s="13">
        <v>0.19531000000000001</v>
      </c>
      <c r="J333" s="13">
        <v>7.3600000000000002E-3</v>
      </c>
      <c r="K333" s="13">
        <v>1704.2</v>
      </c>
      <c r="L333" s="13">
        <v>144.69999999999999</v>
      </c>
      <c r="M333" s="13">
        <v>1358.8</v>
      </c>
      <c r="N333" s="13">
        <v>58.4</v>
      </c>
      <c r="O333" s="13">
        <v>1150.0999999999999</v>
      </c>
      <c r="P333" s="13">
        <v>39.700000000000003</v>
      </c>
      <c r="Q333" s="14">
        <f t="shared" si="29"/>
        <v>32.51378946133083</v>
      </c>
      <c r="R333" s="14">
        <f t="shared" si="30"/>
        <v>12.371082355149605</v>
      </c>
      <c r="S333" s="68" t="str">
        <f t="shared" si="33"/>
        <v>X</v>
      </c>
      <c r="T333" s="13">
        <f t="shared" si="31"/>
        <v>1704.2</v>
      </c>
      <c r="U333" s="13">
        <f t="shared" si="32"/>
        <v>144.69999999999999</v>
      </c>
    </row>
    <row r="334" spans="1:21">
      <c r="A334" s="13" t="s">
        <v>350</v>
      </c>
      <c r="B334" s="13"/>
      <c r="C334" s="13"/>
      <c r="D334" s="13">
        <v>0.53</v>
      </c>
      <c r="E334" s="13">
        <v>9.4539999999999999E-2</v>
      </c>
      <c r="F334" s="13">
        <v>3.286E-2</v>
      </c>
      <c r="G334" s="13">
        <v>2.83406</v>
      </c>
      <c r="H334" s="13">
        <v>0.94416</v>
      </c>
      <c r="I334" s="13">
        <v>0.21743000000000001</v>
      </c>
      <c r="J334" s="13">
        <v>2.6360000000000001E-2</v>
      </c>
      <c r="K334" s="13">
        <v>1518.9</v>
      </c>
      <c r="L334" s="13">
        <v>592.70000000000005</v>
      </c>
      <c r="M334" s="13">
        <v>1364.6</v>
      </c>
      <c r="N334" s="13">
        <v>250</v>
      </c>
      <c r="O334" s="13">
        <v>1268.3</v>
      </c>
      <c r="P334" s="13">
        <v>139.5</v>
      </c>
      <c r="Q334" s="14">
        <f t="shared" si="29"/>
        <v>16.498782013299106</v>
      </c>
      <c r="R334" s="14">
        <f t="shared" si="30"/>
        <v>67.706409111284316</v>
      </c>
      <c r="S334" s="68">
        <f t="shared" si="33"/>
        <v>16.498782013299106</v>
      </c>
      <c r="T334" s="13">
        <f t="shared" si="31"/>
        <v>1518.9</v>
      </c>
      <c r="U334" s="13">
        <f t="shared" si="32"/>
        <v>592.70000000000005</v>
      </c>
    </row>
    <row r="335" spans="1:21" s="12" customFormat="1">
      <c r="A335" s="9" t="s">
        <v>351</v>
      </c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1"/>
      <c r="R335" s="11"/>
      <c r="S335" s="68">
        <f t="shared" si="33"/>
        <v>0</v>
      </c>
      <c r="T335" s="10"/>
      <c r="U335" s="10"/>
    </row>
    <row r="336" spans="1:21">
      <c r="A336" s="13" t="s">
        <v>352</v>
      </c>
      <c r="B336" s="13"/>
      <c r="C336" s="13"/>
      <c r="D336" s="13">
        <v>1.94</v>
      </c>
      <c r="E336" s="13">
        <v>0.13915</v>
      </c>
      <c r="F336" s="13">
        <v>5.7600000000000004E-3</v>
      </c>
      <c r="G336" s="13">
        <v>7.8922100000000004</v>
      </c>
      <c r="H336" s="13">
        <v>0.35077999999999998</v>
      </c>
      <c r="I336" s="13">
        <v>0.41165000000000002</v>
      </c>
      <c r="J336" s="13">
        <v>1.788E-2</v>
      </c>
      <c r="K336" s="13">
        <v>2216.6999999999998</v>
      </c>
      <c r="L336" s="13">
        <v>70.099999999999994</v>
      </c>
      <c r="M336" s="13">
        <v>2218.8000000000002</v>
      </c>
      <c r="N336" s="13">
        <v>39.299999999999997</v>
      </c>
      <c r="O336" s="13">
        <v>2222.5</v>
      </c>
      <c r="P336" s="13">
        <v>81.099999999999994</v>
      </c>
      <c r="Q336" s="14">
        <f t="shared" ref="Q336:Q375" si="34">(1-O336/K336)*100</f>
        <v>-0.26165020074886414</v>
      </c>
      <c r="R336" s="14">
        <f t="shared" ref="R336:R375" si="35">SQRT((2*P336)^2*(-1/K336)^2+(2*L336)^2*(O336/K336^2)^2)*100</f>
        <v>9.6826039286281613</v>
      </c>
      <c r="S336" s="68">
        <f t="shared" si="33"/>
        <v>-0.26165020074886414</v>
      </c>
      <c r="T336" s="13">
        <f t="shared" ref="T336:T375" si="36">IF(O336&lt;=1000,O336,K336)</f>
        <v>2216.6999999999998</v>
      </c>
      <c r="U336" s="13">
        <f t="shared" ref="U336:U375" si="37">IF(T336=O336,P336,L336)</f>
        <v>70.099999999999994</v>
      </c>
    </row>
    <row r="337" spans="1:21">
      <c r="A337" s="13" t="s">
        <v>353</v>
      </c>
      <c r="B337" s="13"/>
      <c r="C337" s="13"/>
      <c r="D337" s="13">
        <v>3.87</v>
      </c>
      <c r="E337" s="13">
        <v>6.5949999999999995E-2</v>
      </c>
      <c r="F337" s="13">
        <v>8.6800000000000002E-3</v>
      </c>
      <c r="G337" s="13">
        <v>1.24377</v>
      </c>
      <c r="H337" s="13">
        <v>0.16053999999999999</v>
      </c>
      <c r="I337" s="13">
        <v>0.13694000000000001</v>
      </c>
      <c r="J337" s="13">
        <v>7.5599999999999999E-3</v>
      </c>
      <c r="K337" s="13">
        <v>804.8</v>
      </c>
      <c r="L337" s="13">
        <v>253.8</v>
      </c>
      <c r="M337" s="13">
        <v>820.6</v>
      </c>
      <c r="N337" s="13">
        <v>70.2</v>
      </c>
      <c r="O337" s="13">
        <v>827.3</v>
      </c>
      <c r="P337" s="13">
        <v>42.7</v>
      </c>
      <c r="Q337" s="14">
        <f t="shared" si="34"/>
        <v>-2.7957256461232705</v>
      </c>
      <c r="R337" s="14">
        <f t="shared" si="35"/>
        <v>65.697502666509877</v>
      </c>
      <c r="S337" s="68">
        <f t="shared" si="33"/>
        <v>-2.7957256461232705</v>
      </c>
      <c r="T337" s="13">
        <f t="shared" si="36"/>
        <v>827.3</v>
      </c>
      <c r="U337" s="13">
        <f t="shared" si="37"/>
        <v>42.7</v>
      </c>
    </row>
    <row r="338" spans="1:21">
      <c r="A338" s="13" t="s">
        <v>354</v>
      </c>
      <c r="B338" s="13"/>
      <c r="C338" s="13"/>
      <c r="D338" s="13">
        <v>1.27</v>
      </c>
      <c r="E338" s="13">
        <v>7.1069999999999994E-2</v>
      </c>
      <c r="F338" s="13">
        <v>4.8999999999999998E-3</v>
      </c>
      <c r="G338" s="13">
        <v>1.4645699999999999</v>
      </c>
      <c r="H338" s="13">
        <v>0.10128</v>
      </c>
      <c r="I338" s="13">
        <v>0.14968999999999999</v>
      </c>
      <c r="J338" s="13">
        <v>6.8799999999999998E-3</v>
      </c>
      <c r="K338" s="13">
        <v>959.4</v>
      </c>
      <c r="L338" s="13">
        <v>134.9</v>
      </c>
      <c r="M338" s="13">
        <v>915.9</v>
      </c>
      <c r="N338" s="13">
        <v>40.9</v>
      </c>
      <c r="O338" s="13">
        <v>899.2</v>
      </c>
      <c r="P338" s="13">
        <v>38.5</v>
      </c>
      <c r="Q338" s="14">
        <f t="shared" si="34"/>
        <v>6.2747550552428528</v>
      </c>
      <c r="R338" s="14">
        <f t="shared" si="35"/>
        <v>27.552037867612928</v>
      </c>
      <c r="S338" s="68">
        <f t="shared" si="33"/>
        <v>6.2747550552428528</v>
      </c>
      <c r="T338" s="13">
        <f t="shared" si="36"/>
        <v>899.2</v>
      </c>
      <c r="U338" s="13">
        <f t="shared" si="37"/>
        <v>38.5</v>
      </c>
    </row>
    <row r="339" spans="1:21">
      <c r="A339" s="13" t="s">
        <v>355</v>
      </c>
      <c r="B339" s="13"/>
      <c r="C339" s="13"/>
      <c r="D339" s="13">
        <v>1.51</v>
      </c>
      <c r="E339" s="13">
        <v>0.1754</v>
      </c>
      <c r="F339" s="13">
        <v>8.2199999999999999E-3</v>
      </c>
      <c r="G339" s="13">
        <v>12.039</v>
      </c>
      <c r="H339" s="13">
        <v>0.58526</v>
      </c>
      <c r="I339" s="13">
        <v>0.49869999999999998</v>
      </c>
      <c r="J339" s="13">
        <v>2.2360000000000001E-2</v>
      </c>
      <c r="K339" s="13">
        <v>2609.8000000000002</v>
      </c>
      <c r="L339" s="13">
        <v>76</v>
      </c>
      <c r="M339" s="13">
        <v>2607.4</v>
      </c>
      <c r="N339" s="13">
        <v>44.6</v>
      </c>
      <c r="O339" s="13">
        <v>2608.1999999999998</v>
      </c>
      <c r="P339" s="13">
        <v>95.5</v>
      </c>
      <c r="Q339" s="14">
        <f t="shared" si="34"/>
        <v>6.1307379875863433E-2</v>
      </c>
      <c r="R339" s="14">
        <f t="shared" si="35"/>
        <v>9.3509990381699648</v>
      </c>
      <c r="S339" s="68">
        <f t="shared" si="33"/>
        <v>6.1307379875863433E-2</v>
      </c>
      <c r="T339" s="13">
        <f t="shared" si="36"/>
        <v>2609.8000000000002</v>
      </c>
      <c r="U339" s="13">
        <f t="shared" si="37"/>
        <v>76</v>
      </c>
    </row>
    <row r="340" spans="1:21">
      <c r="A340" s="13" t="s">
        <v>356</v>
      </c>
      <c r="B340" s="13"/>
      <c r="C340" s="13"/>
      <c r="D340" s="13">
        <v>0.71</v>
      </c>
      <c r="E340" s="13">
        <v>0.14304</v>
      </c>
      <c r="F340" s="13">
        <v>5.7400000000000003E-3</v>
      </c>
      <c r="G340" s="13">
        <v>8.0670099999999998</v>
      </c>
      <c r="H340" s="13">
        <v>0.34383999999999998</v>
      </c>
      <c r="I340" s="13">
        <v>0.40987000000000001</v>
      </c>
      <c r="J340" s="13">
        <v>1.7659999999999999E-2</v>
      </c>
      <c r="K340" s="13">
        <v>2264.3000000000002</v>
      </c>
      <c r="L340" s="13">
        <v>67.599999999999994</v>
      </c>
      <c r="M340" s="13">
        <v>2238.6</v>
      </c>
      <c r="N340" s="13">
        <v>37.799999999999997</v>
      </c>
      <c r="O340" s="13">
        <v>2214.3000000000002</v>
      </c>
      <c r="P340" s="13">
        <v>80.2</v>
      </c>
      <c r="Q340" s="14">
        <f t="shared" si="34"/>
        <v>2.2081879609592403</v>
      </c>
      <c r="R340" s="14">
        <f t="shared" si="35"/>
        <v>9.1802043082172684</v>
      </c>
      <c r="S340" s="68">
        <f t="shared" si="33"/>
        <v>2.2081879609592403</v>
      </c>
      <c r="T340" s="13">
        <f t="shared" si="36"/>
        <v>2264.3000000000002</v>
      </c>
      <c r="U340" s="13">
        <f t="shared" si="37"/>
        <v>67.599999999999994</v>
      </c>
    </row>
    <row r="341" spans="1:21">
      <c r="A341" s="13" t="s">
        <v>357</v>
      </c>
      <c r="B341" s="13"/>
      <c r="C341" s="13"/>
      <c r="D341" s="13">
        <v>1.1200000000000001</v>
      </c>
      <c r="E341" s="13">
        <v>8.7590000000000001E-2</v>
      </c>
      <c r="F341" s="13">
        <v>3.8400000000000001E-3</v>
      </c>
      <c r="G341" s="13">
        <v>2.9785200000000001</v>
      </c>
      <c r="H341" s="13">
        <v>0.13668</v>
      </c>
      <c r="I341" s="13">
        <v>0.24718999999999999</v>
      </c>
      <c r="J341" s="13">
        <v>1.0699999999999999E-2</v>
      </c>
      <c r="K341" s="13">
        <v>1373.5</v>
      </c>
      <c r="L341" s="13">
        <v>82.1</v>
      </c>
      <c r="M341" s="13">
        <v>1402.2</v>
      </c>
      <c r="N341" s="13">
        <v>34.299999999999997</v>
      </c>
      <c r="O341" s="13">
        <v>1424</v>
      </c>
      <c r="P341" s="13">
        <v>55.1</v>
      </c>
      <c r="Q341" s="14">
        <f t="shared" si="34"/>
        <v>-3.6767382599199205</v>
      </c>
      <c r="R341" s="14">
        <f t="shared" si="35"/>
        <v>14.764642949810849</v>
      </c>
      <c r="S341" s="68">
        <f t="shared" si="33"/>
        <v>-3.6767382599199205</v>
      </c>
      <c r="T341" s="13">
        <f t="shared" si="36"/>
        <v>1373.5</v>
      </c>
      <c r="U341" s="13">
        <f t="shared" si="37"/>
        <v>82.1</v>
      </c>
    </row>
    <row r="342" spans="1:21">
      <c r="A342" s="13" t="s">
        <v>358</v>
      </c>
      <c r="B342" s="13"/>
      <c r="C342" s="13"/>
      <c r="D342" s="13">
        <v>1.8</v>
      </c>
      <c r="E342" s="13">
        <v>9.0429999999999996E-2</v>
      </c>
      <c r="F342" s="13">
        <v>4.0200000000000001E-3</v>
      </c>
      <c r="G342" s="13">
        <v>3.0873400000000002</v>
      </c>
      <c r="H342" s="13">
        <v>0.14244000000000001</v>
      </c>
      <c r="I342" s="13">
        <v>0.24823999999999999</v>
      </c>
      <c r="J342" s="13">
        <v>1.074E-2</v>
      </c>
      <c r="K342" s="13">
        <v>1434.6</v>
      </c>
      <c r="L342" s="13">
        <v>82.5</v>
      </c>
      <c r="M342" s="13">
        <v>1429.6</v>
      </c>
      <c r="N342" s="13">
        <v>34.799999999999997</v>
      </c>
      <c r="O342" s="13">
        <v>1429.4</v>
      </c>
      <c r="P342" s="13">
        <v>55.2</v>
      </c>
      <c r="Q342" s="14">
        <f t="shared" si="34"/>
        <v>0.36247037501740964</v>
      </c>
      <c r="R342" s="14">
        <f t="shared" si="35"/>
        <v>13.803895576815778</v>
      </c>
      <c r="S342" s="68">
        <f t="shared" si="33"/>
        <v>0.36247037501740964</v>
      </c>
      <c r="T342" s="13">
        <f t="shared" si="36"/>
        <v>1434.6</v>
      </c>
      <c r="U342" s="13">
        <f t="shared" si="37"/>
        <v>82.5</v>
      </c>
    </row>
    <row r="343" spans="1:21">
      <c r="A343" s="13" t="s">
        <v>359</v>
      </c>
      <c r="B343" s="13"/>
      <c r="C343" s="13"/>
      <c r="D343" s="13">
        <v>3.39</v>
      </c>
      <c r="E343" s="13">
        <v>0.17046</v>
      </c>
      <c r="F343" s="13">
        <v>8.8800000000000007E-3</v>
      </c>
      <c r="G343" s="13">
        <v>11.444800000000001</v>
      </c>
      <c r="H343" s="13">
        <v>0.60309999999999997</v>
      </c>
      <c r="I343" s="13">
        <v>0.48821999999999999</v>
      </c>
      <c r="J343" s="13">
        <v>2.2499999999999999E-2</v>
      </c>
      <c r="K343" s="13">
        <v>2562.1999999999998</v>
      </c>
      <c r="L343" s="13">
        <v>84.6</v>
      </c>
      <c r="M343" s="13">
        <v>2560.1</v>
      </c>
      <c r="N343" s="13">
        <v>48.1</v>
      </c>
      <c r="O343" s="13">
        <v>2563</v>
      </c>
      <c r="P343" s="13">
        <v>96.7</v>
      </c>
      <c r="Q343" s="14">
        <f t="shared" si="34"/>
        <v>-3.1223167590366252E-2</v>
      </c>
      <c r="R343" s="14">
        <f t="shared" si="35"/>
        <v>10.030524619303719</v>
      </c>
      <c r="S343" s="68">
        <f t="shared" si="33"/>
        <v>-3.1223167590366252E-2</v>
      </c>
      <c r="T343" s="13">
        <f t="shared" si="36"/>
        <v>2562.1999999999998</v>
      </c>
      <c r="U343" s="13">
        <f t="shared" si="37"/>
        <v>84.6</v>
      </c>
    </row>
    <row r="344" spans="1:21">
      <c r="A344" s="13" t="s">
        <v>360</v>
      </c>
      <c r="B344" s="13"/>
      <c r="C344" s="13"/>
      <c r="D344" s="13">
        <v>2.0099999999999998</v>
      </c>
      <c r="E344" s="13">
        <v>0.11812</v>
      </c>
      <c r="F344" s="13">
        <v>7.7000000000000002E-3</v>
      </c>
      <c r="G344" s="13">
        <v>5.1345299999999998</v>
      </c>
      <c r="H344" s="13">
        <v>0.33200000000000002</v>
      </c>
      <c r="I344" s="13">
        <v>0.31611</v>
      </c>
      <c r="J344" s="13">
        <v>1.4999999999999999E-2</v>
      </c>
      <c r="K344" s="13">
        <v>1928</v>
      </c>
      <c r="L344" s="13">
        <v>112.4</v>
      </c>
      <c r="M344" s="13">
        <v>1841.8</v>
      </c>
      <c r="N344" s="13">
        <v>53.5</v>
      </c>
      <c r="O344" s="13">
        <v>1770.7</v>
      </c>
      <c r="P344" s="13">
        <v>73.099999999999994</v>
      </c>
      <c r="Q344" s="14">
        <f t="shared" si="34"/>
        <v>8.1587136929460513</v>
      </c>
      <c r="R344" s="14">
        <f t="shared" si="35"/>
        <v>13.121468286652737</v>
      </c>
      <c r="S344" s="68">
        <f t="shared" si="33"/>
        <v>8.1587136929460513</v>
      </c>
      <c r="T344" s="13">
        <f t="shared" si="36"/>
        <v>1928</v>
      </c>
      <c r="U344" s="13">
        <f t="shared" si="37"/>
        <v>112.4</v>
      </c>
    </row>
    <row r="345" spans="1:21">
      <c r="A345" s="13" t="s">
        <v>361</v>
      </c>
      <c r="B345" s="13"/>
      <c r="C345" s="13"/>
      <c r="D345" s="13">
        <v>1.17</v>
      </c>
      <c r="E345" s="13">
        <v>7.5179999999999997E-2</v>
      </c>
      <c r="F345" s="13">
        <v>3.2200000000000002E-3</v>
      </c>
      <c r="G345" s="13">
        <v>1.8800699999999999</v>
      </c>
      <c r="H345" s="13">
        <v>8.3479999999999999E-2</v>
      </c>
      <c r="I345" s="13">
        <v>0.18187</v>
      </c>
      <c r="J345" s="13">
        <v>7.7999999999999996E-3</v>
      </c>
      <c r="K345" s="13">
        <v>1073.3</v>
      </c>
      <c r="L345" s="13">
        <v>83.7</v>
      </c>
      <c r="M345" s="13">
        <v>1074.0999999999999</v>
      </c>
      <c r="N345" s="13">
        <v>29</v>
      </c>
      <c r="O345" s="13">
        <v>1077.2</v>
      </c>
      <c r="P345" s="13">
        <v>42.4</v>
      </c>
      <c r="Q345" s="14">
        <f t="shared" si="34"/>
        <v>-0.36336532190441861</v>
      </c>
      <c r="R345" s="14">
        <f t="shared" si="35"/>
        <v>17.534354544769119</v>
      </c>
      <c r="S345" s="68">
        <f t="shared" si="33"/>
        <v>-0.36336532190441861</v>
      </c>
      <c r="T345" s="13">
        <f t="shared" si="36"/>
        <v>1073.3</v>
      </c>
      <c r="U345" s="13">
        <f t="shared" si="37"/>
        <v>83.7</v>
      </c>
    </row>
    <row r="346" spans="1:21">
      <c r="A346" s="13" t="s">
        <v>362</v>
      </c>
      <c r="B346" s="13"/>
      <c r="C346" s="13"/>
      <c r="D346" s="13">
        <v>0.67</v>
      </c>
      <c r="E346" s="13">
        <v>7.3749999999999996E-2</v>
      </c>
      <c r="F346" s="13">
        <v>3.14E-3</v>
      </c>
      <c r="G346" s="13">
        <v>1.7077100000000001</v>
      </c>
      <c r="H346" s="13">
        <v>7.5179999999999997E-2</v>
      </c>
      <c r="I346" s="13">
        <v>0.16841999999999999</v>
      </c>
      <c r="J346" s="13">
        <v>7.1999999999999998E-3</v>
      </c>
      <c r="K346" s="13">
        <v>1034.5999999999999</v>
      </c>
      <c r="L346" s="13">
        <v>83.7</v>
      </c>
      <c r="M346" s="13">
        <v>1011.4</v>
      </c>
      <c r="N346" s="13">
        <v>27.8</v>
      </c>
      <c r="O346" s="13">
        <v>1003.4</v>
      </c>
      <c r="P346" s="13">
        <v>39.6</v>
      </c>
      <c r="Q346" s="14">
        <f t="shared" si="34"/>
        <v>3.0156582254011188</v>
      </c>
      <c r="R346" s="14">
        <f t="shared" si="35"/>
        <v>17.45987009063326</v>
      </c>
      <c r="S346" s="68">
        <f t="shared" si="33"/>
        <v>3.0156582254011188</v>
      </c>
      <c r="T346" s="13">
        <f t="shared" si="36"/>
        <v>1034.5999999999999</v>
      </c>
      <c r="U346" s="13">
        <f t="shared" si="37"/>
        <v>83.7</v>
      </c>
    </row>
    <row r="347" spans="1:21">
      <c r="A347" s="13" t="s">
        <v>363</v>
      </c>
      <c r="B347" s="13"/>
      <c r="C347" s="13"/>
      <c r="D347" s="13">
        <v>1.01</v>
      </c>
      <c r="E347" s="13">
        <v>8.1820000000000004E-2</v>
      </c>
      <c r="F347" s="13">
        <v>3.9399999999999999E-3</v>
      </c>
      <c r="G347" s="13">
        <v>2.27969</v>
      </c>
      <c r="H347" s="13">
        <v>0.11183999999999999</v>
      </c>
      <c r="I347" s="13">
        <v>0.20265</v>
      </c>
      <c r="J347" s="13">
        <v>8.8000000000000005E-3</v>
      </c>
      <c r="K347" s="13">
        <v>1241.2</v>
      </c>
      <c r="L347" s="13">
        <v>91.6</v>
      </c>
      <c r="M347" s="13">
        <v>1206</v>
      </c>
      <c r="N347" s="13">
        <v>34</v>
      </c>
      <c r="O347" s="13">
        <v>1189.5</v>
      </c>
      <c r="P347" s="13">
        <v>47</v>
      </c>
      <c r="Q347" s="14">
        <f t="shared" si="34"/>
        <v>4.1653238801160235</v>
      </c>
      <c r="R347" s="14">
        <f t="shared" si="35"/>
        <v>16.044915175054765</v>
      </c>
      <c r="S347" s="68">
        <f t="shared" si="33"/>
        <v>4.1653238801160235</v>
      </c>
      <c r="T347" s="13">
        <f t="shared" si="36"/>
        <v>1241.2</v>
      </c>
      <c r="U347" s="13">
        <f t="shared" si="37"/>
        <v>91.6</v>
      </c>
    </row>
    <row r="348" spans="1:21">
      <c r="A348" s="13" t="s">
        <v>364</v>
      </c>
      <c r="B348" s="13"/>
      <c r="C348" s="13"/>
      <c r="D348" s="13">
        <v>1.03</v>
      </c>
      <c r="E348" s="13">
        <v>0.11204</v>
      </c>
      <c r="F348" s="13">
        <v>4.9399999999999999E-3</v>
      </c>
      <c r="G348" s="13">
        <v>4.9505800000000004</v>
      </c>
      <c r="H348" s="13">
        <v>0.22370000000000001</v>
      </c>
      <c r="I348" s="13">
        <v>0.32135999999999998</v>
      </c>
      <c r="J348" s="13">
        <v>1.388E-2</v>
      </c>
      <c r="K348" s="13">
        <v>1832.8</v>
      </c>
      <c r="L348" s="13">
        <v>77.8</v>
      </c>
      <c r="M348" s="13">
        <v>1810.9</v>
      </c>
      <c r="N348" s="13">
        <v>37.5</v>
      </c>
      <c r="O348" s="13">
        <v>1796.4</v>
      </c>
      <c r="P348" s="13">
        <v>67.400000000000006</v>
      </c>
      <c r="Q348" s="14">
        <f t="shared" si="34"/>
        <v>1.9860323003055402</v>
      </c>
      <c r="R348" s="14">
        <f t="shared" si="35"/>
        <v>11.105643990990508</v>
      </c>
      <c r="S348" s="68">
        <f t="shared" si="33"/>
        <v>1.9860323003055402</v>
      </c>
      <c r="T348" s="13">
        <f t="shared" si="36"/>
        <v>1832.8</v>
      </c>
      <c r="U348" s="13">
        <f t="shared" si="37"/>
        <v>77.8</v>
      </c>
    </row>
    <row r="349" spans="1:21">
      <c r="A349" s="13" t="s">
        <v>365</v>
      </c>
      <c r="B349" s="13"/>
      <c r="C349" s="13"/>
      <c r="D349" s="13">
        <v>2.06</v>
      </c>
      <c r="E349" s="13">
        <v>5.8360000000000002E-2</v>
      </c>
      <c r="F349" s="13">
        <v>4.0000000000000001E-3</v>
      </c>
      <c r="G349" s="13">
        <v>0.69037999999999999</v>
      </c>
      <c r="H349" s="13">
        <v>4.6940000000000003E-2</v>
      </c>
      <c r="I349" s="13">
        <v>8.6029999999999995E-2</v>
      </c>
      <c r="J349" s="13">
        <v>3.8600000000000001E-3</v>
      </c>
      <c r="K349" s="13">
        <v>543.29999999999995</v>
      </c>
      <c r="L349" s="13">
        <v>143.19999999999999</v>
      </c>
      <c r="M349" s="13">
        <v>533</v>
      </c>
      <c r="N349" s="13">
        <v>27.8</v>
      </c>
      <c r="O349" s="13">
        <v>532</v>
      </c>
      <c r="P349" s="13">
        <v>22.9</v>
      </c>
      <c r="Q349" s="14">
        <f t="shared" si="34"/>
        <v>2.0798822013620377</v>
      </c>
      <c r="R349" s="14">
        <f t="shared" si="35"/>
        <v>52.302314318697206</v>
      </c>
      <c r="S349" s="68">
        <f t="shared" si="33"/>
        <v>2.0798822013620377</v>
      </c>
      <c r="T349" s="13">
        <f t="shared" si="36"/>
        <v>532</v>
      </c>
      <c r="U349" s="13">
        <f t="shared" si="37"/>
        <v>22.9</v>
      </c>
    </row>
    <row r="350" spans="1:21">
      <c r="A350" s="13" t="s">
        <v>366</v>
      </c>
      <c r="B350" s="13"/>
      <c r="C350" s="13"/>
      <c r="D350" s="13">
        <v>1.1000000000000001</v>
      </c>
      <c r="E350" s="13">
        <v>7.9219999999999999E-2</v>
      </c>
      <c r="F350" s="13">
        <v>5.1799999999999997E-3</v>
      </c>
      <c r="G350" s="13">
        <v>1.76288</v>
      </c>
      <c r="H350" s="13">
        <v>0.11405999999999999</v>
      </c>
      <c r="I350" s="13">
        <v>0.16181999999999999</v>
      </c>
      <c r="J350" s="13">
        <v>7.3600000000000002E-3</v>
      </c>
      <c r="K350" s="13">
        <v>1177.5999999999999</v>
      </c>
      <c r="L350" s="13">
        <v>124.2</v>
      </c>
      <c r="M350" s="13">
        <v>1031.9000000000001</v>
      </c>
      <c r="N350" s="13">
        <v>41.1</v>
      </c>
      <c r="O350" s="13">
        <v>966.9</v>
      </c>
      <c r="P350" s="13">
        <v>40.700000000000003</v>
      </c>
      <c r="Q350" s="14">
        <f t="shared" si="34"/>
        <v>17.892323369565212</v>
      </c>
      <c r="R350" s="14">
        <f t="shared" si="35"/>
        <v>18.648026912261827</v>
      </c>
      <c r="S350" s="68">
        <f t="shared" si="33"/>
        <v>17.892323369565212</v>
      </c>
      <c r="T350" s="13">
        <f t="shared" si="36"/>
        <v>966.9</v>
      </c>
      <c r="U350" s="13">
        <f t="shared" si="37"/>
        <v>40.700000000000003</v>
      </c>
    </row>
    <row r="351" spans="1:21">
      <c r="A351" s="13" t="s">
        <v>367</v>
      </c>
      <c r="B351" s="13"/>
      <c r="C351" s="13"/>
      <c r="D351" s="13">
        <v>1.37</v>
      </c>
      <c r="E351" s="13">
        <v>7.9670000000000005E-2</v>
      </c>
      <c r="F351" s="13">
        <v>4.4200000000000003E-3</v>
      </c>
      <c r="G351" s="13">
        <v>2.2657500000000002</v>
      </c>
      <c r="H351" s="13">
        <v>0.12558</v>
      </c>
      <c r="I351" s="13">
        <v>0.20677000000000001</v>
      </c>
      <c r="J351" s="13">
        <v>9.1400000000000006E-3</v>
      </c>
      <c r="K351" s="13">
        <v>1188.8</v>
      </c>
      <c r="L351" s="13">
        <v>105.8</v>
      </c>
      <c r="M351" s="13">
        <v>1201.7</v>
      </c>
      <c r="N351" s="13">
        <v>38.299999999999997</v>
      </c>
      <c r="O351" s="13">
        <v>1211.5999999999999</v>
      </c>
      <c r="P351" s="13">
        <v>48.6</v>
      </c>
      <c r="Q351" s="14">
        <f t="shared" si="34"/>
        <v>-1.9179004037685132</v>
      </c>
      <c r="R351" s="14">
        <f t="shared" si="35"/>
        <v>19.89829315268765</v>
      </c>
      <c r="S351" s="68">
        <f t="shared" si="33"/>
        <v>-1.9179004037685132</v>
      </c>
      <c r="T351" s="13">
        <f t="shared" si="36"/>
        <v>1188.8</v>
      </c>
      <c r="U351" s="13">
        <f t="shared" si="37"/>
        <v>105.8</v>
      </c>
    </row>
    <row r="352" spans="1:21">
      <c r="A352" s="13" t="s">
        <v>368</v>
      </c>
      <c r="B352" s="13"/>
      <c r="C352" s="13"/>
      <c r="D352" s="13">
        <v>0.46</v>
      </c>
      <c r="E352" s="13">
        <v>7.3599999999999999E-2</v>
      </c>
      <c r="F352" s="13">
        <v>3.0000000000000001E-3</v>
      </c>
      <c r="G352" s="13">
        <v>1.86453</v>
      </c>
      <c r="H352" s="13">
        <v>7.7880000000000005E-2</v>
      </c>
      <c r="I352" s="13">
        <v>0.18417</v>
      </c>
      <c r="J352" s="13">
        <v>7.7799999999999996E-3</v>
      </c>
      <c r="K352" s="13">
        <v>1030.5</v>
      </c>
      <c r="L352" s="13">
        <v>80.3</v>
      </c>
      <c r="M352" s="13">
        <v>1068.5999999999999</v>
      </c>
      <c r="N352" s="13">
        <v>27.2</v>
      </c>
      <c r="O352" s="13">
        <v>1089.7</v>
      </c>
      <c r="P352" s="13">
        <v>42.2</v>
      </c>
      <c r="Q352" s="14">
        <f t="shared" si="34"/>
        <v>-5.744784085395449</v>
      </c>
      <c r="R352" s="14">
        <f t="shared" si="35"/>
        <v>18.402958277324643</v>
      </c>
      <c r="S352" s="68">
        <f t="shared" si="33"/>
        <v>-5.744784085395449</v>
      </c>
      <c r="T352" s="13">
        <f t="shared" si="36"/>
        <v>1030.5</v>
      </c>
      <c r="U352" s="13">
        <f t="shared" si="37"/>
        <v>80.3</v>
      </c>
    </row>
    <row r="353" spans="1:21">
      <c r="A353" s="13" t="s">
        <v>369</v>
      </c>
      <c r="B353" s="13"/>
      <c r="C353" s="13"/>
      <c r="D353" s="13">
        <v>1.88</v>
      </c>
      <c r="E353" s="13">
        <v>9.9909999999999999E-2</v>
      </c>
      <c r="F353" s="13">
        <v>9.4199999999999996E-3</v>
      </c>
      <c r="G353" s="13">
        <v>3.6733500000000001</v>
      </c>
      <c r="H353" s="13">
        <v>0.33529999999999999</v>
      </c>
      <c r="I353" s="13">
        <v>0.26721</v>
      </c>
      <c r="J353" s="13">
        <v>1.4200000000000001E-2</v>
      </c>
      <c r="K353" s="13">
        <v>1622.4</v>
      </c>
      <c r="L353" s="13">
        <v>165.9</v>
      </c>
      <c r="M353" s="13">
        <v>1565.6</v>
      </c>
      <c r="N353" s="13">
        <v>70.400000000000006</v>
      </c>
      <c r="O353" s="13">
        <v>1526.6</v>
      </c>
      <c r="P353" s="13">
        <v>71.8</v>
      </c>
      <c r="Q353" s="14">
        <f t="shared" si="34"/>
        <v>5.9048323471400543</v>
      </c>
      <c r="R353" s="14">
        <f t="shared" si="35"/>
        <v>21.181522469411817</v>
      </c>
      <c r="S353" s="68">
        <f t="shared" si="33"/>
        <v>5.9048323471400543</v>
      </c>
      <c r="T353" s="13">
        <f t="shared" si="36"/>
        <v>1622.4</v>
      </c>
      <c r="U353" s="13">
        <f t="shared" si="37"/>
        <v>165.9</v>
      </c>
    </row>
    <row r="354" spans="1:21">
      <c r="A354" s="13" t="s">
        <v>370</v>
      </c>
      <c r="B354" s="13"/>
      <c r="C354" s="13"/>
      <c r="D354" s="13">
        <v>1.1399999999999999</v>
      </c>
      <c r="E354" s="13">
        <v>0.14274000000000001</v>
      </c>
      <c r="F354" s="13">
        <v>8.5199999999999998E-3</v>
      </c>
      <c r="G354" s="13">
        <v>8.1926799999999993</v>
      </c>
      <c r="H354" s="13">
        <v>0.48002</v>
      </c>
      <c r="I354" s="13">
        <v>0.41707</v>
      </c>
      <c r="J354" s="13">
        <v>1.966E-2</v>
      </c>
      <c r="K354" s="13">
        <v>2260.6999999999998</v>
      </c>
      <c r="L354" s="13">
        <v>99.5</v>
      </c>
      <c r="M354" s="13">
        <v>2252.5</v>
      </c>
      <c r="N354" s="13">
        <v>51.7</v>
      </c>
      <c r="O354" s="13">
        <v>2247.1999999999998</v>
      </c>
      <c r="P354" s="13">
        <v>88.8</v>
      </c>
      <c r="Q354" s="14">
        <f t="shared" si="34"/>
        <v>0.59716017162825263</v>
      </c>
      <c r="R354" s="14">
        <f t="shared" si="35"/>
        <v>11.759214904501169</v>
      </c>
      <c r="S354" s="68">
        <f t="shared" si="33"/>
        <v>0.59716017162825263</v>
      </c>
      <c r="T354" s="13">
        <f t="shared" si="36"/>
        <v>2260.6999999999998</v>
      </c>
      <c r="U354" s="13">
        <f t="shared" si="37"/>
        <v>99.5</v>
      </c>
    </row>
    <row r="355" spans="1:21">
      <c r="A355" s="13" t="s">
        <v>371</v>
      </c>
      <c r="B355" s="13"/>
      <c r="C355" s="13"/>
      <c r="D355" s="13">
        <v>0.97</v>
      </c>
      <c r="E355" s="13">
        <v>7.2849999999999998E-2</v>
      </c>
      <c r="F355" s="13">
        <v>3.2799999999999999E-3</v>
      </c>
      <c r="G355" s="13">
        <v>1.5840700000000001</v>
      </c>
      <c r="H355" s="13">
        <v>7.1800000000000003E-2</v>
      </c>
      <c r="I355" s="13">
        <v>0.15797</v>
      </c>
      <c r="J355" s="13">
        <v>6.7200000000000003E-3</v>
      </c>
      <c r="K355" s="13">
        <v>1009.8</v>
      </c>
      <c r="L355" s="13">
        <v>88.7</v>
      </c>
      <c r="M355" s="13">
        <v>964</v>
      </c>
      <c r="N355" s="13">
        <v>27.8</v>
      </c>
      <c r="O355" s="13">
        <v>945.5</v>
      </c>
      <c r="P355" s="13">
        <v>37.299999999999997</v>
      </c>
      <c r="Q355" s="14">
        <f t="shared" si="34"/>
        <v>6.3675975440681265</v>
      </c>
      <c r="R355" s="14">
        <f t="shared" si="35"/>
        <v>18.03198218985635</v>
      </c>
      <c r="S355" s="68">
        <f t="shared" si="33"/>
        <v>6.3675975440681265</v>
      </c>
      <c r="T355" s="13">
        <f t="shared" si="36"/>
        <v>945.5</v>
      </c>
      <c r="U355" s="13">
        <f t="shared" si="37"/>
        <v>37.299999999999997</v>
      </c>
    </row>
    <row r="356" spans="1:21">
      <c r="A356" s="13" t="s">
        <v>372</v>
      </c>
      <c r="B356" s="13"/>
      <c r="C356" s="13"/>
      <c r="D356" s="13">
        <v>2.7</v>
      </c>
      <c r="E356" s="13">
        <v>8.8249999999999995E-2</v>
      </c>
      <c r="F356" s="13">
        <v>3.64E-3</v>
      </c>
      <c r="G356" s="13">
        <v>2.9865200000000001</v>
      </c>
      <c r="H356" s="13">
        <v>0.12361999999999999</v>
      </c>
      <c r="I356" s="13">
        <v>0.24546000000000001</v>
      </c>
      <c r="J356" s="13">
        <v>1.0319999999999999E-2</v>
      </c>
      <c r="K356" s="13">
        <v>1387.9</v>
      </c>
      <c r="L356" s="13">
        <v>77.2</v>
      </c>
      <c r="M356" s="13">
        <v>1404.2</v>
      </c>
      <c r="N356" s="13">
        <v>31</v>
      </c>
      <c r="O356" s="13">
        <v>1415</v>
      </c>
      <c r="P356" s="13">
        <v>53.2</v>
      </c>
      <c r="Q356" s="14">
        <f t="shared" si="34"/>
        <v>-1.9525902442538934</v>
      </c>
      <c r="R356" s="14">
        <f t="shared" si="35"/>
        <v>13.689818970984804</v>
      </c>
      <c r="S356" s="68">
        <f t="shared" si="33"/>
        <v>-1.9525902442538934</v>
      </c>
      <c r="T356" s="13">
        <f t="shared" si="36"/>
        <v>1387.9</v>
      </c>
      <c r="U356" s="13">
        <f t="shared" si="37"/>
        <v>77.2</v>
      </c>
    </row>
    <row r="357" spans="1:21">
      <c r="A357" s="13" t="s">
        <v>373</v>
      </c>
      <c r="B357" s="13"/>
      <c r="C357" s="13"/>
      <c r="D357" s="13">
        <v>0.8</v>
      </c>
      <c r="E357" s="13">
        <v>8.4620000000000001E-2</v>
      </c>
      <c r="F357" s="13">
        <v>6.1399999999999996E-3</v>
      </c>
      <c r="G357" s="13">
        <v>2.9041999999999999</v>
      </c>
      <c r="H357" s="13">
        <v>0.20494000000000001</v>
      </c>
      <c r="I357" s="13">
        <v>0.24884000000000001</v>
      </c>
      <c r="J357" s="13">
        <v>1.174E-2</v>
      </c>
      <c r="K357" s="13">
        <v>1306.8</v>
      </c>
      <c r="L357" s="13">
        <v>134.69999999999999</v>
      </c>
      <c r="M357" s="13">
        <v>1383</v>
      </c>
      <c r="N357" s="13">
        <v>51.9</v>
      </c>
      <c r="O357" s="13">
        <v>1432.5</v>
      </c>
      <c r="P357" s="13">
        <v>60.3</v>
      </c>
      <c r="Q357" s="14">
        <f t="shared" si="34"/>
        <v>-9.6189164370982674</v>
      </c>
      <c r="R357" s="14">
        <f t="shared" si="35"/>
        <v>24.409975719747962</v>
      </c>
      <c r="S357" s="68">
        <f t="shared" si="33"/>
        <v>-9.6189164370982674</v>
      </c>
      <c r="T357" s="13">
        <f t="shared" si="36"/>
        <v>1306.8</v>
      </c>
      <c r="U357" s="13">
        <f t="shared" si="37"/>
        <v>134.69999999999999</v>
      </c>
    </row>
    <row r="358" spans="1:21">
      <c r="A358" s="13" t="s">
        <v>374</v>
      </c>
      <c r="B358" s="13"/>
      <c r="C358" s="13"/>
      <c r="D358" s="13">
        <v>1.71</v>
      </c>
      <c r="E358" s="13">
        <v>7.2160000000000002E-2</v>
      </c>
      <c r="F358" s="13">
        <v>4.0400000000000002E-3</v>
      </c>
      <c r="G358" s="13">
        <v>1.6906699999999999</v>
      </c>
      <c r="H358" s="13">
        <v>9.2880000000000004E-2</v>
      </c>
      <c r="I358" s="13">
        <v>0.16979</v>
      </c>
      <c r="J358" s="13">
        <v>7.4200000000000004E-3</v>
      </c>
      <c r="K358" s="13">
        <v>990.5</v>
      </c>
      <c r="L358" s="13">
        <v>109.9</v>
      </c>
      <c r="M358" s="13">
        <v>1005</v>
      </c>
      <c r="N358" s="13">
        <v>34.5</v>
      </c>
      <c r="O358" s="13">
        <v>1011</v>
      </c>
      <c r="P358" s="13">
        <v>40.799999999999997</v>
      </c>
      <c r="Q358" s="14">
        <f t="shared" si="34"/>
        <v>-2.0696617869762735</v>
      </c>
      <c r="R358" s="14">
        <f t="shared" si="35"/>
        <v>24.101772734438565</v>
      </c>
      <c r="S358" s="68">
        <f t="shared" si="33"/>
        <v>-2.0696617869762735</v>
      </c>
      <c r="T358" s="13">
        <f t="shared" si="36"/>
        <v>990.5</v>
      </c>
      <c r="U358" s="13">
        <f t="shared" si="37"/>
        <v>109.9</v>
      </c>
    </row>
    <row r="359" spans="1:21">
      <c r="A359" s="13" t="s">
        <v>375</v>
      </c>
      <c r="B359" s="13"/>
      <c r="C359" s="13"/>
      <c r="D359" s="13">
        <v>4.28</v>
      </c>
      <c r="E359" s="13">
        <v>7.5079999999999994E-2</v>
      </c>
      <c r="F359" s="13">
        <v>4.2399999999999998E-3</v>
      </c>
      <c r="G359" s="13">
        <v>1.84996</v>
      </c>
      <c r="H359" s="13">
        <v>0.1022</v>
      </c>
      <c r="I359" s="13">
        <v>0.17849000000000001</v>
      </c>
      <c r="J359" s="13">
        <v>7.8200000000000006E-3</v>
      </c>
      <c r="K359" s="13">
        <v>1070.5999999999999</v>
      </c>
      <c r="L359" s="13">
        <v>109.5</v>
      </c>
      <c r="M359" s="13">
        <v>1063.4000000000001</v>
      </c>
      <c r="N359" s="13">
        <v>35.799999999999997</v>
      </c>
      <c r="O359" s="13">
        <v>1058.7</v>
      </c>
      <c r="P359" s="13">
        <v>42.6</v>
      </c>
      <c r="Q359" s="14">
        <f t="shared" si="34"/>
        <v>1.1115262469643117</v>
      </c>
      <c r="R359" s="14">
        <f t="shared" si="35"/>
        <v>21.737578127932004</v>
      </c>
      <c r="S359" s="68">
        <f t="shared" si="33"/>
        <v>1.1115262469643117</v>
      </c>
      <c r="T359" s="13">
        <f t="shared" si="36"/>
        <v>1070.5999999999999</v>
      </c>
      <c r="U359" s="13">
        <f t="shared" si="37"/>
        <v>109.5</v>
      </c>
    </row>
    <row r="360" spans="1:21">
      <c r="A360" s="13" t="s">
        <v>376</v>
      </c>
      <c r="B360" s="13"/>
      <c r="C360" s="13"/>
      <c r="D360" s="13">
        <v>0.98</v>
      </c>
      <c r="E360" s="13">
        <v>6.6009999999999999E-2</v>
      </c>
      <c r="F360" s="13">
        <v>5.2399999999999999E-3</v>
      </c>
      <c r="G360" s="13">
        <v>1.17279</v>
      </c>
      <c r="H360" s="13">
        <v>9.0499999999999997E-2</v>
      </c>
      <c r="I360" s="13">
        <v>0.12864</v>
      </c>
      <c r="J360" s="13">
        <v>6.0200000000000002E-3</v>
      </c>
      <c r="K360" s="13">
        <v>806.7</v>
      </c>
      <c r="L360" s="13">
        <v>157.9</v>
      </c>
      <c r="M360" s="13">
        <v>787.9</v>
      </c>
      <c r="N360" s="13">
        <v>41.4</v>
      </c>
      <c r="O360" s="13">
        <v>780.1</v>
      </c>
      <c r="P360" s="13">
        <v>34.299999999999997</v>
      </c>
      <c r="Q360" s="14">
        <f t="shared" si="34"/>
        <v>3.2973844056030766</v>
      </c>
      <c r="R360" s="14">
        <f t="shared" si="35"/>
        <v>38.799672210128897</v>
      </c>
      <c r="S360" s="68">
        <f t="shared" si="33"/>
        <v>3.2973844056030766</v>
      </c>
      <c r="T360" s="13">
        <f t="shared" si="36"/>
        <v>780.1</v>
      </c>
      <c r="U360" s="13">
        <f t="shared" si="37"/>
        <v>34.299999999999997</v>
      </c>
    </row>
    <row r="361" spans="1:21">
      <c r="A361" s="13" t="s">
        <v>377</v>
      </c>
      <c r="B361" s="13"/>
      <c r="C361" s="13"/>
      <c r="D361" s="13">
        <v>1.25</v>
      </c>
      <c r="E361" s="13">
        <v>0.11999</v>
      </c>
      <c r="F361" s="13">
        <v>6.4000000000000003E-3</v>
      </c>
      <c r="G361" s="13">
        <v>9.0189900000000005</v>
      </c>
      <c r="H361" s="13">
        <v>0.47171999999999997</v>
      </c>
      <c r="I361" s="13">
        <v>0.54396</v>
      </c>
      <c r="J361" s="13">
        <v>2.4400000000000002E-2</v>
      </c>
      <c r="K361" s="13">
        <v>1956.1</v>
      </c>
      <c r="L361" s="13">
        <v>92.3</v>
      </c>
      <c r="M361" s="13">
        <v>2339.9</v>
      </c>
      <c r="N361" s="13">
        <v>46.7</v>
      </c>
      <c r="O361" s="13">
        <v>2800</v>
      </c>
      <c r="P361" s="13">
        <v>101.1</v>
      </c>
      <c r="Q361" s="14">
        <f t="shared" si="34"/>
        <v>-43.141966157149447</v>
      </c>
      <c r="R361" s="14">
        <f t="shared" si="35"/>
        <v>17.00974376607088</v>
      </c>
      <c r="S361" s="68" t="str">
        <f t="shared" si="33"/>
        <v>X</v>
      </c>
      <c r="T361" s="13">
        <f t="shared" si="36"/>
        <v>1956.1</v>
      </c>
      <c r="U361" s="13">
        <f t="shared" si="37"/>
        <v>92.3</v>
      </c>
    </row>
    <row r="362" spans="1:21">
      <c r="A362" s="13" t="s">
        <v>378</v>
      </c>
      <c r="B362" s="13"/>
      <c r="C362" s="13"/>
      <c r="D362" s="13">
        <v>0.84</v>
      </c>
      <c r="E362" s="13">
        <v>7.5389999999999999E-2</v>
      </c>
      <c r="F362" s="13">
        <v>3.5400000000000002E-3</v>
      </c>
      <c r="G362" s="13">
        <v>1.8686700000000001</v>
      </c>
      <c r="H362" s="13">
        <v>8.6180000000000007E-2</v>
      </c>
      <c r="I362" s="13">
        <v>0.17929</v>
      </c>
      <c r="J362" s="13">
        <v>7.6E-3</v>
      </c>
      <c r="K362" s="13">
        <v>1078.9000000000001</v>
      </c>
      <c r="L362" s="13">
        <v>91.5</v>
      </c>
      <c r="M362" s="13">
        <v>1070.0999999999999</v>
      </c>
      <c r="N362" s="13">
        <v>30.1</v>
      </c>
      <c r="O362" s="13">
        <v>1063.0999999999999</v>
      </c>
      <c r="P362" s="13">
        <v>41.4</v>
      </c>
      <c r="Q362" s="14">
        <f t="shared" si="34"/>
        <v>1.4644545370284701</v>
      </c>
      <c r="R362" s="14">
        <f t="shared" si="35"/>
        <v>18.391108689750094</v>
      </c>
      <c r="S362" s="68">
        <f t="shared" si="33"/>
        <v>1.4644545370284701</v>
      </c>
      <c r="T362" s="13">
        <f t="shared" si="36"/>
        <v>1078.9000000000001</v>
      </c>
      <c r="U362" s="13">
        <f t="shared" si="37"/>
        <v>91.5</v>
      </c>
    </row>
    <row r="363" spans="1:21">
      <c r="A363" s="13" t="s">
        <v>379</v>
      </c>
      <c r="B363" s="13"/>
      <c r="C363" s="13"/>
      <c r="D363" s="13">
        <v>1.1100000000000001</v>
      </c>
      <c r="E363" s="13">
        <v>9.8500000000000004E-2</v>
      </c>
      <c r="F363" s="13">
        <v>1.026E-2</v>
      </c>
      <c r="G363" s="13">
        <v>3.8246799999999999</v>
      </c>
      <c r="H363" s="13">
        <v>0.38157999999999997</v>
      </c>
      <c r="I363" s="13">
        <v>0.28072000000000003</v>
      </c>
      <c r="J363" s="13">
        <v>1.5820000000000001E-2</v>
      </c>
      <c r="K363" s="13">
        <v>1595.9</v>
      </c>
      <c r="L363" s="13">
        <v>182.8</v>
      </c>
      <c r="M363" s="13">
        <v>1598</v>
      </c>
      <c r="N363" s="13">
        <v>77.3</v>
      </c>
      <c r="O363" s="13">
        <v>1595</v>
      </c>
      <c r="P363" s="13">
        <v>79.099999999999994</v>
      </c>
      <c r="Q363" s="14">
        <f t="shared" si="34"/>
        <v>5.639451093427672E-2</v>
      </c>
      <c r="R363" s="14">
        <f t="shared" si="35"/>
        <v>24.949600419531272</v>
      </c>
      <c r="S363" s="68">
        <f t="shared" si="33"/>
        <v>5.639451093427672E-2</v>
      </c>
      <c r="T363" s="13">
        <f t="shared" si="36"/>
        <v>1595.9</v>
      </c>
      <c r="U363" s="13">
        <f t="shared" si="37"/>
        <v>182.8</v>
      </c>
    </row>
    <row r="364" spans="1:21">
      <c r="A364" s="13" t="s">
        <v>380</v>
      </c>
      <c r="B364" s="13"/>
      <c r="C364" s="13"/>
      <c r="D364" s="13">
        <v>1.46</v>
      </c>
      <c r="E364" s="13">
        <v>7.4929999999999997E-2</v>
      </c>
      <c r="F364" s="13">
        <v>3.3800000000000002E-3</v>
      </c>
      <c r="G364" s="13">
        <v>1.8788499999999999</v>
      </c>
      <c r="H364" s="13">
        <v>8.3040000000000003E-2</v>
      </c>
      <c r="I364" s="13">
        <v>0.1812</v>
      </c>
      <c r="J364" s="13">
        <v>7.6400000000000001E-3</v>
      </c>
      <c r="K364" s="13">
        <v>1066.5999999999999</v>
      </c>
      <c r="L364" s="13">
        <v>88.1</v>
      </c>
      <c r="M364" s="13">
        <v>1073.7</v>
      </c>
      <c r="N364" s="13">
        <v>28.9</v>
      </c>
      <c r="O364" s="13">
        <v>1073.5</v>
      </c>
      <c r="P364" s="13">
        <v>41.6</v>
      </c>
      <c r="Q364" s="14">
        <f t="shared" si="34"/>
        <v>-0.64691543221451209</v>
      </c>
      <c r="R364" s="14">
        <f t="shared" si="35"/>
        <v>18.365542358015464</v>
      </c>
      <c r="S364" s="68">
        <f t="shared" si="33"/>
        <v>-0.64691543221451209</v>
      </c>
      <c r="T364" s="13">
        <f t="shared" si="36"/>
        <v>1066.5999999999999</v>
      </c>
      <c r="U364" s="13">
        <f t="shared" si="37"/>
        <v>88.1</v>
      </c>
    </row>
    <row r="365" spans="1:21">
      <c r="A365" s="13" t="s">
        <v>381</v>
      </c>
      <c r="B365" s="13"/>
      <c r="C365" s="13"/>
      <c r="D365" s="13">
        <v>1.33</v>
      </c>
      <c r="E365" s="13">
        <v>8.9789999999999995E-2</v>
      </c>
      <c r="F365" s="13">
        <v>4.4799999999999996E-3</v>
      </c>
      <c r="G365" s="13">
        <v>3.0202100000000001</v>
      </c>
      <c r="H365" s="13">
        <v>0.14677999999999999</v>
      </c>
      <c r="I365" s="13">
        <v>0.24293999999999999</v>
      </c>
      <c r="J365" s="13">
        <v>1.044E-2</v>
      </c>
      <c r="K365" s="13">
        <v>1421.1</v>
      </c>
      <c r="L365" s="13">
        <v>92.5</v>
      </c>
      <c r="M365" s="13">
        <v>1412.7</v>
      </c>
      <c r="N365" s="13">
        <v>36.4</v>
      </c>
      <c r="O365" s="13">
        <v>1402</v>
      </c>
      <c r="P365" s="13">
        <v>53.9</v>
      </c>
      <c r="Q365" s="14">
        <f t="shared" si="34"/>
        <v>1.3440292730983017</v>
      </c>
      <c r="R365" s="14">
        <f t="shared" si="35"/>
        <v>14.916035282978287</v>
      </c>
      <c r="S365" s="68">
        <f t="shared" si="33"/>
        <v>1.3440292730983017</v>
      </c>
      <c r="T365" s="13">
        <f t="shared" si="36"/>
        <v>1421.1</v>
      </c>
      <c r="U365" s="13">
        <f t="shared" si="37"/>
        <v>92.5</v>
      </c>
    </row>
    <row r="366" spans="1:21">
      <c r="A366" s="13" t="s">
        <v>382</v>
      </c>
      <c r="B366" s="13"/>
      <c r="C366" s="13"/>
      <c r="D366" s="13">
        <v>1.42</v>
      </c>
      <c r="E366" s="13">
        <v>0.16904</v>
      </c>
      <c r="F366" s="13">
        <v>7.7000000000000002E-3</v>
      </c>
      <c r="G366" s="13">
        <v>11.2723</v>
      </c>
      <c r="H366" s="13">
        <v>0.49987999999999999</v>
      </c>
      <c r="I366" s="13">
        <v>0.48132999999999998</v>
      </c>
      <c r="J366" s="13">
        <v>2.0660000000000001E-2</v>
      </c>
      <c r="K366" s="13">
        <v>2548.1999999999998</v>
      </c>
      <c r="L366" s="13">
        <v>74.400000000000006</v>
      </c>
      <c r="M366" s="13">
        <v>2545.9</v>
      </c>
      <c r="N366" s="13">
        <v>40.5</v>
      </c>
      <c r="O366" s="13">
        <v>2533.1</v>
      </c>
      <c r="P366" s="13">
        <v>89.3</v>
      </c>
      <c r="Q366" s="14">
        <f t="shared" si="34"/>
        <v>0.59257515108703807</v>
      </c>
      <c r="R366" s="14">
        <f t="shared" si="35"/>
        <v>9.1005549396677861</v>
      </c>
      <c r="S366" s="68">
        <f t="shared" si="33"/>
        <v>0.59257515108703807</v>
      </c>
      <c r="T366" s="13">
        <f t="shared" si="36"/>
        <v>2548.1999999999998</v>
      </c>
      <c r="U366" s="13">
        <f t="shared" si="37"/>
        <v>74.400000000000006</v>
      </c>
    </row>
    <row r="367" spans="1:21">
      <c r="A367" s="13" t="s">
        <v>383</v>
      </c>
      <c r="B367" s="13"/>
      <c r="C367" s="13"/>
      <c r="D367" s="13">
        <v>1.27</v>
      </c>
      <c r="E367" s="13">
        <v>8.7760000000000005E-2</v>
      </c>
      <c r="F367" s="13">
        <v>4.96E-3</v>
      </c>
      <c r="G367" s="13">
        <v>2.9447399999999999</v>
      </c>
      <c r="H367" s="13">
        <v>0.16125999999999999</v>
      </c>
      <c r="I367" s="13">
        <v>0.24206</v>
      </c>
      <c r="J367" s="13">
        <v>1.0659999999999999E-2</v>
      </c>
      <c r="K367" s="13">
        <v>1377.2</v>
      </c>
      <c r="L367" s="13">
        <v>104.9</v>
      </c>
      <c r="M367" s="13">
        <v>1393.5</v>
      </c>
      <c r="N367" s="13">
        <v>40.700000000000003</v>
      </c>
      <c r="O367" s="13">
        <v>1397.4</v>
      </c>
      <c r="P367" s="13">
        <v>55.1</v>
      </c>
      <c r="Q367" s="14">
        <f t="shared" si="34"/>
        <v>-1.4667441185013175</v>
      </c>
      <c r="R367" s="14">
        <f t="shared" si="35"/>
        <v>17.405585977356676</v>
      </c>
      <c r="S367" s="68">
        <f t="shared" si="33"/>
        <v>-1.4667441185013175</v>
      </c>
      <c r="T367" s="13">
        <f t="shared" si="36"/>
        <v>1377.2</v>
      </c>
      <c r="U367" s="13">
        <f t="shared" si="37"/>
        <v>104.9</v>
      </c>
    </row>
    <row r="368" spans="1:21">
      <c r="A368" s="13" t="s">
        <v>384</v>
      </c>
      <c r="B368" s="13"/>
      <c r="C368" s="13"/>
      <c r="D368" s="13">
        <v>2.15</v>
      </c>
      <c r="E368" s="13">
        <v>7.5319999999999998E-2</v>
      </c>
      <c r="F368" s="13">
        <v>6.6600000000000001E-3</v>
      </c>
      <c r="G368" s="13">
        <v>1.88402</v>
      </c>
      <c r="H368" s="13">
        <v>0.16006000000000001</v>
      </c>
      <c r="I368" s="13">
        <v>0.18032999999999999</v>
      </c>
      <c r="J368" s="13">
        <v>8.9200000000000008E-3</v>
      </c>
      <c r="K368" s="13">
        <v>1077.0999999999999</v>
      </c>
      <c r="L368" s="13">
        <v>168</v>
      </c>
      <c r="M368" s="13">
        <v>1075.5</v>
      </c>
      <c r="N368" s="13">
        <v>54.8</v>
      </c>
      <c r="O368" s="13">
        <v>1068.8</v>
      </c>
      <c r="P368" s="13">
        <v>48.5</v>
      </c>
      <c r="Q368" s="14">
        <f t="shared" si="34"/>
        <v>0.77058768916534737</v>
      </c>
      <c r="R368" s="14">
        <f t="shared" si="35"/>
        <v>32.237904734201322</v>
      </c>
      <c r="S368" s="68">
        <f t="shared" si="33"/>
        <v>0.77058768916534737</v>
      </c>
      <c r="T368" s="13">
        <f t="shared" si="36"/>
        <v>1077.0999999999999</v>
      </c>
      <c r="U368" s="13">
        <f t="shared" si="37"/>
        <v>168</v>
      </c>
    </row>
    <row r="369" spans="1:21">
      <c r="A369" s="13" t="s">
        <v>385</v>
      </c>
      <c r="B369" s="13"/>
      <c r="C369" s="13"/>
      <c r="D369" s="13">
        <v>0.46</v>
      </c>
      <c r="E369" s="13">
        <v>9.1079999999999994E-2</v>
      </c>
      <c r="F369" s="13">
        <v>5.0200000000000002E-3</v>
      </c>
      <c r="G369" s="13">
        <v>3.2967599999999999</v>
      </c>
      <c r="H369" s="13">
        <v>0.1757</v>
      </c>
      <c r="I369" s="13">
        <v>0.26079000000000002</v>
      </c>
      <c r="J369" s="13">
        <v>1.1440000000000001E-2</v>
      </c>
      <c r="K369" s="13">
        <v>1448.3</v>
      </c>
      <c r="L369" s="13">
        <v>101.5</v>
      </c>
      <c r="M369" s="13">
        <v>1480.3</v>
      </c>
      <c r="N369" s="13">
        <v>40.700000000000003</v>
      </c>
      <c r="O369" s="13">
        <v>1493.9</v>
      </c>
      <c r="P369" s="13">
        <v>58.2</v>
      </c>
      <c r="Q369" s="14">
        <f t="shared" si="34"/>
        <v>-3.1485189532555413</v>
      </c>
      <c r="R369" s="14">
        <f t="shared" si="35"/>
        <v>16.541458461446869</v>
      </c>
      <c r="S369" s="68">
        <f t="shared" si="33"/>
        <v>-3.1485189532555413</v>
      </c>
      <c r="T369" s="13">
        <f t="shared" si="36"/>
        <v>1448.3</v>
      </c>
      <c r="U369" s="13">
        <f t="shared" si="37"/>
        <v>101.5</v>
      </c>
    </row>
    <row r="370" spans="1:21">
      <c r="A370" s="13" t="s">
        <v>386</v>
      </c>
      <c r="B370" s="13"/>
      <c r="C370" s="13"/>
      <c r="D370" s="13">
        <v>1.25</v>
      </c>
      <c r="E370" s="13">
        <v>6.7970000000000003E-2</v>
      </c>
      <c r="F370" s="13">
        <v>5.8399999999999997E-3</v>
      </c>
      <c r="G370" s="13">
        <v>1.40124</v>
      </c>
      <c r="H370" s="13">
        <v>0.11576</v>
      </c>
      <c r="I370" s="13">
        <v>0.14845</v>
      </c>
      <c r="J370" s="13">
        <v>7.1599999999999997E-3</v>
      </c>
      <c r="K370" s="13">
        <v>867.6</v>
      </c>
      <c r="L370" s="13">
        <v>168.6</v>
      </c>
      <c r="M370" s="13">
        <v>889.5</v>
      </c>
      <c r="N370" s="13">
        <v>47.8</v>
      </c>
      <c r="O370" s="13">
        <v>892.3</v>
      </c>
      <c r="P370" s="13">
        <v>40.1</v>
      </c>
      <c r="Q370" s="14">
        <f t="shared" si="34"/>
        <v>-2.8469340710004509</v>
      </c>
      <c r="R370" s="14">
        <f t="shared" si="35"/>
        <v>41.027259398651175</v>
      </c>
      <c r="S370" s="68">
        <f t="shared" si="33"/>
        <v>-2.8469340710004509</v>
      </c>
      <c r="T370" s="13">
        <f t="shared" si="36"/>
        <v>892.3</v>
      </c>
      <c r="U370" s="13">
        <f t="shared" si="37"/>
        <v>40.1</v>
      </c>
    </row>
    <row r="371" spans="1:21">
      <c r="A371" s="13" t="s">
        <v>387</v>
      </c>
      <c r="B371" s="13"/>
      <c r="C371" s="13"/>
      <c r="D371" s="13">
        <v>0.49</v>
      </c>
      <c r="E371" s="13">
        <v>7.5130000000000002E-2</v>
      </c>
      <c r="F371" s="13">
        <v>3.8600000000000001E-3</v>
      </c>
      <c r="G371" s="13">
        <v>1.91039</v>
      </c>
      <c r="H371" s="13">
        <v>9.5019999999999993E-2</v>
      </c>
      <c r="I371" s="13">
        <v>0.18299000000000001</v>
      </c>
      <c r="J371" s="13">
        <v>7.8399999999999997E-3</v>
      </c>
      <c r="K371" s="13">
        <v>1072</v>
      </c>
      <c r="L371" s="13">
        <v>99.9</v>
      </c>
      <c r="M371" s="13">
        <v>1084.7</v>
      </c>
      <c r="N371" s="13">
        <v>32.6</v>
      </c>
      <c r="O371" s="13">
        <v>1083.3</v>
      </c>
      <c r="P371" s="13">
        <v>42.6</v>
      </c>
      <c r="Q371" s="14">
        <f t="shared" si="34"/>
        <v>-1.054104477611939</v>
      </c>
      <c r="R371" s="14">
        <f t="shared" si="35"/>
        <v>20.442754571829045</v>
      </c>
      <c r="S371" s="68">
        <f t="shared" si="33"/>
        <v>-1.054104477611939</v>
      </c>
      <c r="T371" s="13">
        <f t="shared" si="36"/>
        <v>1072</v>
      </c>
      <c r="U371" s="13">
        <f t="shared" si="37"/>
        <v>99.9</v>
      </c>
    </row>
    <row r="372" spans="1:21">
      <c r="A372" s="13" t="s">
        <v>388</v>
      </c>
      <c r="B372" s="13"/>
      <c r="C372" s="13"/>
      <c r="D372" s="13">
        <v>1.08</v>
      </c>
      <c r="E372" s="13">
        <v>0.11341</v>
      </c>
      <c r="F372" s="13">
        <v>7.26E-3</v>
      </c>
      <c r="G372" s="13">
        <v>5.1508500000000002</v>
      </c>
      <c r="H372" s="13">
        <v>0.31537999999999999</v>
      </c>
      <c r="I372" s="13">
        <v>0.32658999999999999</v>
      </c>
      <c r="J372" s="13">
        <v>1.524E-2</v>
      </c>
      <c r="K372" s="13">
        <v>1854.8</v>
      </c>
      <c r="L372" s="13">
        <v>111.4</v>
      </c>
      <c r="M372" s="13">
        <v>1844.5</v>
      </c>
      <c r="N372" s="13">
        <v>50.8</v>
      </c>
      <c r="O372" s="13">
        <v>1821.8</v>
      </c>
      <c r="P372" s="13">
        <v>73.599999999999994</v>
      </c>
      <c r="Q372" s="14">
        <f t="shared" si="34"/>
        <v>1.7791675652361394</v>
      </c>
      <c r="R372" s="14">
        <f t="shared" si="35"/>
        <v>14.21914434761152</v>
      </c>
      <c r="S372" s="68">
        <f t="shared" si="33"/>
        <v>1.7791675652361394</v>
      </c>
      <c r="T372" s="13">
        <f t="shared" si="36"/>
        <v>1854.8</v>
      </c>
      <c r="U372" s="13">
        <f t="shared" si="37"/>
        <v>111.4</v>
      </c>
    </row>
    <row r="373" spans="1:21">
      <c r="A373" s="13" t="s">
        <v>389</v>
      </c>
      <c r="B373" s="13"/>
      <c r="C373" s="13"/>
      <c r="D373" s="13">
        <v>0.85</v>
      </c>
      <c r="E373" s="13">
        <v>0.11212</v>
      </c>
      <c r="F373" s="13">
        <v>6.7799999999999996E-3</v>
      </c>
      <c r="G373" s="13">
        <v>5.3126499999999997</v>
      </c>
      <c r="H373" s="13">
        <v>0.30747999999999998</v>
      </c>
      <c r="I373" s="13">
        <v>0.34050000000000002</v>
      </c>
      <c r="J373" s="13">
        <v>1.5559999999999999E-2</v>
      </c>
      <c r="K373" s="13">
        <v>1834.1</v>
      </c>
      <c r="L373" s="13">
        <v>105.7</v>
      </c>
      <c r="M373" s="13">
        <v>1870.9</v>
      </c>
      <c r="N373" s="13">
        <v>48.3</v>
      </c>
      <c r="O373" s="13">
        <v>1889.1</v>
      </c>
      <c r="P373" s="13">
        <v>74.400000000000006</v>
      </c>
      <c r="Q373" s="14">
        <f t="shared" si="34"/>
        <v>-2.9987459789542648</v>
      </c>
      <c r="R373" s="14">
        <f t="shared" si="35"/>
        <v>14.379089147942301</v>
      </c>
      <c r="S373" s="68">
        <f t="shared" si="33"/>
        <v>-2.9987459789542648</v>
      </c>
      <c r="T373" s="13">
        <f t="shared" si="36"/>
        <v>1834.1</v>
      </c>
      <c r="U373" s="13">
        <f t="shared" si="37"/>
        <v>105.7</v>
      </c>
    </row>
    <row r="374" spans="1:21">
      <c r="A374" s="13" t="s">
        <v>390</v>
      </c>
      <c r="B374" s="13"/>
      <c r="C374" s="13"/>
      <c r="D374" s="13">
        <v>1.57</v>
      </c>
      <c r="E374" s="13">
        <v>8.0979999999999996E-2</v>
      </c>
      <c r="F374" s="13">
        <v>4.62E-3</v>
      </c>
      <c r="G374" s="13">
        <v>2.39873</v>
      </c>
      <c r="H374" s="13">
        <v>0.13106000000000001</v>
      </c>
      <c r="I374" s="13">
        <v>0.21271000000000001</v>
      </c>
      <c r="J374" s="13">
        <v>9.3200000000000002E-3</v>
      </c>
      <c r="K374" s="13">
        <v>1221</v>
      </c>
      <c r="L374" s="13">
        <v>108.2</v>
      </c>
      <c r="M374" s="13">
        <v>1242.2</v>
      </c>
      <c r="N374" s="13">
        <v>38.4</v>
      </c>
      <c r="O374" s="13">
        <v>1243.2</v>
      </c>
      <c r="P374" s="13">
        <v>49.4</v>
      </c>
      <c r="Q374" s="14">
        <f t="shared" si="34"/>
        <v>-1.8181818181818299</v>
      </c>
      <c r="R374" s="14">
        <f t="shared" si="35"/>
        <v>19.776580839378031</v>
      </c>
      <c r="S374" s="68">
        <f t="shared" si="33"/>
        <v>-1.8181818181818299</v>
      </c>
      <c r="T374" s="13">
        <f t="shared" si="36"/>
        <v>1221</v>
      </c>
      <c r="U374" s="13">
        <f t="shared" si="37"/>
        <v>108.2</v>
      </c>
    </row>
    <row r="375" spans="1:21">
      <c r="A375" s="13" t="s">
        <v>391</v>
      </c>
      <c r="B375" s="13"/>
      <c r="C375" s="13"/>
      <c r="D375" s="13">
        <v>1.56</v>
      </c>
      <c r="E375" s="13">
        <v>8.7120000000000003E-2</v>
      </c>
      <c r="F375" s="13">
        <v>5.4000000000000003E-3</v>
      </c>
      <c r="G375" s="13">
        <v>3.04114</v>
      </c>
      <c r="H375" s="13">
        <v>0.1804</v>
      </c>
      <c r="I375" s="13">
        <v>0.25052000000000002</v>
      </c>
      <c r="J375" s="13">
        <v>1.1259999999999999E-2</v>
      </c>
      <c r="K375" s="13">
        <v>1363.2</v>
      </c>
      <c r="L375" s="13">
        <v>114.9</v>
      </c>
      <c r="M375" s="13">
        <v>1418</v>
      </c>
      <c r="N375" s="13">
        <v>44.3</v>
      </c>
      <c r="O375" s="13">
        <v>1441.2</v>
      </c>
      <c r="P375" s="13">
        <v>57.8</v>
      </c>
      <c r="Q375" s="14">
        <f t="shared" si="34"/>
        <v>-5.7218309859154992</v>
      </c>
      <c r="R375" s="14">
        <f t="shared" si="35"/>
        <v>19.736589238690101</v>
      </c>
      <c r="S375" s="68">
        <f t="shared" si="33"/>
        <v>-5.7218309859154992</v>
      </c>
      <c r="T375" s="13">
        <f t="shared" si="36"/>
        <v>1363.2</v>
      </c>
      <c r="U375" s="13">
        <f t="shared" si="37"/>
        <v>114.9</v>
      </c>
    </row>
    <row r="376" spans="1:21" s="12" customFormat="1">
      <c r="A376" s="15" t="s">
        <v>392</v>
      </c>
      <c r="B376" s="10"/>
      <c r="C376" s="10"/>
      <c r="D376" s="16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1"/>
      <c r="R376" s="11"/>
      <c r="S376" s="68">
        <f t="shared" si="33"/>
        <v>0</v>
      </c>
      <c r="T376" s="10"/>
      <c r="U376" s="10"/>
    </row>
    <row r="377" spans="1:21">
      <c r="A377" s="17" t="s">
        <v>393</v>
      </c>
      <c r="B377" s="17"/>
      <c r="C377" s="17"/>
      <c r="D377" s="18">
        <v>0.55125410462219104</v>
      </c>
      <c r="E377" s="19">
        <v>0.18165527804414247</v>
      </c>
      <c r="F377" s="19">
        <v>3.8395494668242176E-3</v>
      </c>
      <c r="G377" s="19">
        <v>12.88769934080007</v>
      </c>
      <c r="H377" s="19">
        <v>0.28570065997790106</v>
      </c>
      <c r="I377" s="19">
        <v>0.51292767806879735</v>
      </c>
      <c r="J377" s="19">
        <v>5.4386155479220653E-3</v>
      </c>
      <c r="K377" s="20">
        <v>2668.21</v>
      </c>
      <c r="L377" s="20">
        <v>35.182499999999891</v>
      </c>
      <c r="M377" s="20">
        <v>2671.4763759310895</v>
      </c>
      <c r="N377" s="20">
        <v>20.967515448909005</v>
      </c>
      <c r="O377" s="20">
        <v>2669.1160890420852</v>
      </c>
      <c r="P377" s="20">
        <v>23.218107442034665</v>
      </c>
      <c r="Q377" s="14">
        <f t="shared" ref="Q377:Q440" si="38">(1-O377/K377)*100</f>
        <v>-3.3958685488966189E-2</v>
      </c>
      <c r="R377" s="14">
        <f t="shared" ref="R377:R440" si="39">SQRT((2*P377)^2*(-1/K377)^2+(2*L377)^2*(O377/K377^2)^2)*100</f>
        <v>3.1604057697948726</v>
      </c>
      <c r="S377" s="68">
        <f t="shared" si="33"/>
        <v>-3.3958685488966189E-2</v>
      </c>
      <c r="T377" s="13">
        <f t="shared" ref="T377:T440" si="40">IF(O377&lt;=1000,O377,K377)</f>
        <v>2668.21</v>
      </c>
      <c r="U377" s="13">
        <f t="shared" ref="U377:U440" si="41">IF(T377=O377,P377,L377)</f>
        <v>35.182499999999891</v>
      </c>
    </row>
    <row r="378" spans="1:21">
      <c r="A378" s="17" t="s">
        <v>394</v>
      </c>
      <c r="B378" s="17"/>
      <c r="C378" s="17"/>
      <c r="D378" s="18">
        <v>5.9715681529409481E-2</v>
      </c>
      <c r="E378" s="19">
        <v>0.11414670767944952</v>
      </c>
      <c r="F378" s="19">
        <v>1.949299113189452E-3</v>
      </c>
      <c r="G378" s="19">
        <v>4.5591765008394507</v>
      </c>
      <c r="H378" s="19">
        <v>8.6441333511015475E-2</v>
      </c>
      <c r="I378" s="19">
        <v>0.2879771934774577</v>
      </c>
      <c r="J378" s="19">
        <v>2.7727023412069756E-3</v>
      </c>
      <c r="K378" s="20">
        <v>1866.36</v>
      </c>
      <c r="L378" s="20">
        <v>31.324999999999999</v>
      </c>
      <c r="M378" s="20">
        <v>1741.8388444261659</v>
      </c>
      <c r="N378" s="20">
        <v>15.832867541363731</v>
      </c>
      <c r="O378" s="20">
        <v>1631.4128644509447</v>
      </c>
      <c r="P378" s="20">
        <v>13.905499494801484</v>
      </c>
      <c r="Q378" s="14">
        <f t="shared" si="38"/>
        <v>12.588521804424403</v>
      </c>
      <c r="R378" s="14">
        <f t="shared" si="39"/>
        <v>3.2909210454834423</v>
      </c>
      <c r="S378" s="68">
        <f t="shared" si="33"/>
        <v>12.588521804424403</v>
      </c>
      <c r="T378" s="13">
        <f t="shared" si="40"/>
        <v>1866.36</v>
      </c>
      <c r="U378" s="13">
        <f t="shared" si="41"/>
        <v>31.324999999999999</v>
      </c>
    </row>
    <row r="379" spans="1:21">
      <c r="A379" s="17" t="s">
        <v>395</v>
      </c>
      <c r="B379" s="17"/>
      <c r="C379" s="17"/>
      <c r="D379" s="18">
        <v>9.4874055193878801E-2</v>
      </c>
      <c r="E379" s="19">
        <v>8.0941596284545989E-2</v>
      </c>
      <c r="F379" s="19">
        <v>1.5968590924273442E-3</v>
      </c>
      <c r="G379" s="19">
        <v>2.2144801003487222</v>
      </c>
      <c r="H379" s="19">
        <v>5.5120307357973616E-2</v>
      </c>
      <c r="I379" s="19">
        <v>0.19577728769432043</v>
      </c>
      <c r="J379" s="19">
        <v>2.4784612227842788E-3</v>
      </c>
      <c r="K379" s="20">
        <v>1220.3699999999999</v>
      </c>
      <c r="L379" s="20">
        <v>38.885000000000105</v>
      </c>
      <c r="M379" s="20">
        <v>1185.6278966243883</v>
      </c>
      <c r="N379" s="20">
        <v>17.42994012916024</v>
      </c>
      <c r="O379" s="20">
        <v>1152.5958026494534</v>
      </c>
      <c r="P379" s="20">
        <v>13.375829151241613</v>
      </c>
      <c r="Q379" s="14">
        <f t="shared" si="38"/>
        <v>5.5535777961230215</v>
      </c>
      <c r="R379" s="14">
        <f t="shared" si="39"/>
        <v>6.4055125956446179</v>
      </c>
      <c r="S379" s="68">
        <f t="shared" si="33"/>
        <v>5.5535777961230215</v>
      </c>
      <c r="T379" s="13">
        <f t="shared" si="40"/>
        <v>1220.3699999999999</v>
      </c>
      <c r="U379" s="13">
        <f t="shared" si="41"/>
        <v>38.885000000000105</v>
      </c>
    </row>
    <row r="380" spans="1:21">
      <c r="A380" s="17" t="s">
        <v>396</v>
      </c>
      <c r="B380" s="17"/>
      <c r="C380" s="17"/>
      <c r="D380" s="18">
        <v>2.0445036208686025</v>
      </c>
      <c r="E380" s="19">
        <v>0.12491964034201976</v>
      </c>
      <c r="F380" s="19">
        <v>2.7421540296458337E-3</v>
      </c>
      <c r="G380" s="19">
        <v>5.8427340528304619</v>
      </c>
      <c r="H380" s="19">
        <v>0.14307754883115381</v>
      </c>
      <c r="I380" s="19">
        <v>0.3381598310991194</v>
      </c>
      <c r="J380" s="19">
        <v>4.7142647321000422E-3</v>
      </c>
      <c r="K380" s="20">
        <v>2027.47</v>
      </c>
      <c r="L380" s="20">
        <v>38.884999999999764</v>
      </c>
      <c r="M380" s="20">
        <v>1952.771860786577</v>
      </c>
      <c r="N380" s="20">
        <v>21.272548463674976</v>
      </c>
      <c r="O380" s="20">
        <v>1877.8108609370486</v>
      </c>
      <c r="P380" s="20">
        <v>22.732995286245519</v>
      </c>
      <c r="Q380" s="14">
        <f t="shared" si="38"/>
        <v>7.3815710744401404</v>
      </c>
      <c r="R380" s="14">
        <f t="shared" si="39"/>
        <v>4.2012232563975456</v>
      </c>
      <c r="S380" s="68">
        <f t="shared" si="33"/>
        <v>7.3815710744401404</v>
      </c>
      <c r="T380" s="13">
        <f t="shared" si="40"/>
        <v>2027.47</v>
      </c>
      <c r="U380" s="13">
        <f t="shared" si="41"/>
        <v>38.884999999999764</v>
      </c>
    </row>
    <row r="381" spans="1:21">
      <c r="A381" s="17" t="s">
        <v>397</v>
      </c>
      <c r="B381" s="17"/>
      <c r="C381" s="17"/>
      <c r="D381" s="18">
        <v>1.2051491714577509</v>
      </c>
      <c r="E381" s="19">
        <v>0.10289044040652802</v>
      </c>
      <c r="F381" s="19">
        <v>1.6989641650512427E-3</v>
      </c>
      <c r="G381" s="19">
        <v>3.7029158665304154</v>
      </c>
      <c r="H381" s="19">
        <v>0.10108824420936884</v>
      </c>
      <c r="I381" s="19">
        <v>0.26093465164925239</v>
      </c>
      <c r="J381" s="19">
        <v>6.266429646780888E-3</v>
      </c>
      <c r="K381" s="20">
        <v>1676.85</v>
      </c>
      <c r="L381" s="20">
        <v>25.774999999999864</v>
      </c>
      <c r="M381" s="20">
        <v>1571.9984906162363</v>
      </c>
      <c r="N381" s="20">
        <v>21.851619285929207</v>
      </c>
      <c r="O381" s="20">
        <v>1494.6219693704354</v>
      </c>
      <c r="P381" s="20">
        <v>32.046718867851986</v>
      </c>
      <c r="Q381" s="14">
        <f t="shared" si="38"/>
        <v>10.867282740231055</v>
      </c>
      <c r="R381" s="14">
        <f t="shared" si="39"/>
        <v>4.7029714079074285</v>
      </c>
      <c r="S381" s="68">
        <f t="shared" si="33"/>
        <v>10.867282740231055</v>
      </c>
      <c r="T381" s="13">
        <f t="shared" si="40"/>
        <v>1676.85</v>
      </c>
      <c r="U381" s="13">
        <f t="shared" si="41"/>
        <v>25.774999999999864</v>
      </c>
    </row>
    <row r="382" spans="1:21">
      <c r="A382" s="17" t="s">
        <v>398</v>
      </c>
      <c r="B382" s="17"/>
      <c r="C382" s="17"/>
      <c r="D382" s="18">
        <v>0.18208737393462998</v>
      </c>
      <c r="E382" s="19">
        <v>0.1108462691194792</v>
      </c>
      <c r="F382" s="19">
        <v>2.0706250881198048E-3</v>
      </c>
      <c r="G382" s="19">
        <v>3.5035128968438856</v>
      </c>
      <c r="H382" s="19">
        <v>8.4741249292547199E-2</v>
      </c>
      <c r="I382" s="19">
        <v>0.22638218709981503</v>
      </c>
      <c r="J382" s="19">
        <v>3.2258094240701393E-3</v>
      </c>
      <c r="K382" s="20">
        <v>1813.27</v>
      </c>
      <c r="L382" s="20">
        <v>28.860000000000127</v>
      </c>
      <c r="M382" s="20">
        <v>1528.0070426719969</v>
      </c>
      <c r="N382" s="20">
        <v>19.134390065671838</v>
      </c>
      <c r="O382" s="20">
        <v>1315.5102267620007</v>
      </c>
      <c r="P382" s="20">
        <v>16.971173348079972</v>
      </c>
      <c r="Q382" s="14">
        <f t="shared" si="38"/>
        <v>27.450946259409758</v>
      </c>
      <c r="R382" s="14">
        <f t="shared" si="39"/>
        <v>2.9727424923544854</v>
      </c>
      <c r="S382" s="68" t="str">
        <f t="shared" si="33"/>
        <v>X</v>
      </c>
      <c r="T382" s="13">
        <f t="shared" si="40"/>
        <v>1813.27</v>
      </c>
      <c r="U382" s="13">
        <f t="shared" si="41"/>
        <v>28.860000000000127</v>
      </c>
    </row>
    <row r="383" spans="1:21">
      <c r="A383" s="17" t="s">
        <v>399</v>
      </c>
      <c r="B383" s="17"/>
      <c r="C383" s="17"/>
      <c r="D383" s="18">
        <v>1.8585006473192911</v>
      </c>
      <c r="E383" s="19">
        <v>6.2901315173445355E-2</v>
      </c>
      <c r="F383" s="19">
        <v>1.7433628546622486E-3</v>
      </c>
      <c r="G383" s="19">
        <v>0.783407622490505</v>
      </c>
      <c r="H383" s="19">
        <v>2.2058633956429978E-2</v>
      </c>
      <c r="I383" s="19">
        <v>8.9734854409724951E-2</v>
      </c>
      <c r="J383" s="19">
        <v>9.0563768233921035E-4</v>
      </c>
      <c r="K383" s="20">
        <v>705.56500000000005</v>
      </c>
      <c r="L383" s="20">
        <v>53.545000000000073</v>
      </c>
      <c r="M383" s="20">
        <v>587.4254240173309</v>
      </c>
      <c r="N383" s="20">
        <v>12.565433054173234</v>
      </c>
      <c r="O383" s="20">
        <v>553.96882394951115</v>
      </c>
      <c r="P383" s="20">
        <v>5.365717780505272</v>
      </c>
      <c r="Q383" s="14">
        <f t="shared" si="38"/>
        <v>21.485784591141698</v>
      </c>
      <c r="R383" s="14">
        <f t="shared" si="39"/>
        <v>12.013485034484271</v>
      </c>
      <c r="S383" s="68">
        <f t="shared" si="33"/>
        <v>21.485784591141698</v>
      </c>
      <c r="T383" s="13">
        <f t="shared" si="40"/>
        <v>553.96882394951115</v>
      </c>
      <c r="U383" s="13">
        <f t="shared" si="41"/>
        <v>5.365717780505272</v>
      </c>
    </row>
    <row r="384" spans="1:21">
      <c r="A384" s="17" t="s">
        <v>400</v>
      </c>
      <c r="B384" s="17"/>
      <c r="C384" s="17"/>
      <c r="D384" s="18">
        <v>1.7611078387046601</v>
      </c>
      <c r="E384" s="19">
        <v>6.6871216103043279E-2</v>
      </c>
      <c r="F384" s="19">
        <v>2.583392700363217E-3</v>
      </c>
      <c r="G384" s="19">
        <v>1.1657278245586122</v>
      </c>
      <c r="H384" s="19">
        <v>4.416808178185179E-2</v>
      </c>
      <c r="I384" s="19">
        <v>0.12689400337764212</v>
      </c>
      <c r="J384" s="19">
        <v>1.4508095075416016E-3</v>
      </c>
      <c r="K384" s="20">
        <v>835.18</v>
      </c>
      <c r="L384" s="20">
        <v>86.107500000000002</v>
      </c>
      <c r="M384" s="20">
        <v>784.64383671081021</v>
      </c>
      <c r="N384" s="20">
        <v>20.714701814653804</v>
      </c>
      <c r="O384" s="20">
        <v>770.12202171269598</v>
      </c>
      <c r="P384" s="20">
        <v>8.3097903086330369</v>
      </c>
      <c r="Q384" s="14">
        <f t="shared" si="38"/>
        <v>7.7896954294049188</v>
      </c>
      <c r="R384" s="14">
        <f t="shared" si="39"/>
        <v>19.117709709789384</v>
      </c>
      <c r="S384" s="68">
        <f t="shared" si="33"/>
        <v>7.7896954294049188</v>
      </c>
      <c r="T384" s="13">
        <f t="shared" si="40"/>
        <v>770.12202171269598</v>
      </c>
      <c r="U384" s="13">
        <f t="shared" si="41"/>
        <v>8.3097903086330369</v>
      </c>
    </row>
    <row r="385" spans="1:21">
      <c r="A385" s="17" t="s">
        <v>401</v>
      </c>
      <c r="B385" s="17"/>
      <c r="C385" s="17"/>
      <c r="D385" s="18">
        <v>0.14402901243178443</v>
      </c>
      <c r="E385" s="19">
        <v>7.7225279295206742E-2</v>
      </c>
      <c r="F385" s="19">
        <v>1.4288397197142967E-3</v>
      </c>
      <c r="G385" s="19">
        <v>2.0879544254135016</v>
      </c>
      <c r="H385" s="19">
        <v>4.2711674792688441E-2</v>
      </c>
      <c r="I385" s="19">
        <v>0.19392359143740892</v>
      </c>
      <c r="J385" s="19">
        <v>1.7676198963172873E-3</v>
      </c>
      <c r="K385" s="20">
        <v>1127.7850000000001</v>
      </c>
      <c r="L385" s="20">
        <v>32.410000000000082</v>
      </c>
      <c r="M385" s="20">
        <v>1144.8534024917533</v>
      </c>
      <c r="N385" s="20">
        <v>14.066038895321446</v>
      </c>
      <c r="O385" s="20">
        <v>1142.5948051681373</v>
      </c>
      <c r="P385" s="20">
        <v>9.5639258565458771</v>
      </c>
      <c r="Q385" s="14">
        <f t="shared" si="38"/>
        <v>-1.3131762852083728</v>
      </c>
      <c r="R385" s="14">
        <f t="shared" si="39"/>
        <v>6.0649996191289599</v>
      </c>
      <c r="S385" s="68">
        <f t="shared" si="33"/>
        <v>-1.3131762852083728</v>
      </c>
      <c r="T385" s="13">
        <f t="shared" si="40"/>
        <v>1127.7850000000001</v>
      </c>
      <c r="U385" s="13">
        <f t="shared" si="41"/>
        <v>32.410000000000082</v>
      </c>
    </row>
    <row r="386" spans="1:21">
      <c r="A386" s="17" t="s">
        <v>402</v>
      </c>
      <c r="B386" s="17"/>
      <c r="C386" s="17"/>
      <c r="D386" s="18">
        <v>0.78597560253624899</v>
      </c>
      <c r="E386" s="19">
        <v>9.2415625977851121E-2</v>
      </c>
      <c r="F386" s="19">
        <v>2.0547891326164972E-3</v>
      </c>
      <c r="G386" s="19">
        <v>3.2543089411322224</v>
      </c>
      <c r="H386" s="19">
        <v>7.0874435260450466E-2</v>
      </c>
      <c r="I386" s="19">
        <v>0.25544794192480841</v>
      </c>
      <c r="J386" s="19">
        <v>3.0309332429060572E-3</v>
      </c>
      <c r="K386" s="20">
        <v>1475.93</v>
      </c>
      <c r="L386" s="20">
        <v>42.280000000000086</v>
      </c>
      <c r="M386" s="20">
        <v>1470.2059580854818</v>
      </c>
      <c r="N386" s="20">
        <v>16.945237568437523</v>
      </c>
      <c r="O386" s="20">
        <v>1466.5104576140172</v>
      </c>
      <c r="P386" s="20">
        <v>15.583226354747671</v>
      </c>
      <c r="Q386" s="14">
        <f t="shared" si="38"/>
        <v>0.6382106458966752</v>
      </c>
      <c r="R386" s="14">
        <f t="shared" si="39"/>
        <v>6.0717328823585408</v>
      </c>
      <c r="S386" s="68">
        <f t="shared" si="33"/>
        <v>0.6382106458966752</v>
      </c>
      <c r="T386" s="13">
        <f t="shared" si="40"/>
        <v>1475.93</v>
      </c>
      <c r="U386" s="13">
        <f t="shared" si="41"/>
        <v>42.280000000000086</v>
      </c>
    </row>
    <row r="387" spans="1:21">
      <c r="A387" s="17" t="s">
        <v>403</v>
      </c>
      <c r="B387" s="17"/>
      <c r="C387" s="17"/>
      <c r="D387" s="18">
        <v>0.86660183924326073</v>
      </c>
      <c r="E387" s="19">
        <v>6.953663830259553E-2</v>
      </c>
      <c r="F387" s="19">
        <v>1.4754388179618559E-3</v>
      </c>
      <c r="G387" s="19">
        <v>1.5136136039596311</v>
      </c>
      <c r="H387" s="19">
        <v>4.0814891817599577E-2</v>
      </c>
      <c r="I387" s="19">
        <v>0.15758913308703532</v>
      </c>
      <c r="J387" s="19">
        <v>2.9739878317657197E-3</v>
      </c>
      <c r="K387" s="20">
        <v>914.5</v>
      </c>
      <c r="L387" s="20">
        <v>47.225000000000001</v>
      </c>
      <c r="M387" s="20">
        <v>935.90029004048847</v>
      </c>
      <c r="N387" s="20">
        <v>16.499597271980097</v>
      </c>
      <c r="O387" s="20">
        <v>943.36508519158758</v>
      </c>
      <c r="P387" s="20">
        <v>16.569457880511408</v>
      </c>
      <c r="Q387" s="14">
        <f t="shared" si="38"/>
        <v>-3.1563789165213407</v>
      </c>
      <c r="R387" s="14">
        <f t="shared" si="39"/>
        <v>11.253440433845443</v>
      </c>
      <c r="S387" s="68">
        <f t="shared" si="33"/>
        <v>-3.1563789165213407</v>
      </c>
      <c r="T387" s="13">
        <f t="shared" si="40"/>
        <v>943.36508519158758</v>
      </c>
      <c r="U387" s="13">
        <f t="shared" si="41"/>
        <v>16.569457880511408</v>
      </c>
    </row>
    <row r="388" spans="1:21">
      <c r="A388" s="17" t="s">
        <v>404</v>
      </c>
      <c r="B388" s="17"/>
      <c r="C388" s="17"/>
      <c r="D388" s="18">
        <v>0.24398834576059827</v>
      </c>
      <c r="E388" s="19">
        <v>0.10040283289818625</v>
      </c>
      <c r="F388" s="19">
        <v>1.6454485879332534E-3</v>
      </c>
      <c r="G388" s="19">
        <v>3.9374403775806859</v>
      </c>
      <c r="H388" s="19">
        <v>7.4620336532047749E-2</v>
      </c>
      <c r="I388" s="19">
        <v>0.28276244805151668</v>
      </c>
      <c r="J388" s="19">
        <v>3.020058507543812E-3</v>
      </c>
      <c r="K388" s="20">
        <v>1631.79</v>
      </c>
      <c r="L388" s="20">
        <v>-169.29499999999999</v>
      </c>
      <c r="M388" s="20">
        <v>1621.4114380135402</v>
      </c>
      <c r="N388" s="20">
        <v>15.38520619904121</v>
      </c>
      <c r="O388" s="20">
        <v>1605.2597259258696</v>
      </c>
      <c r="P388" s="20">
        <v>15.201783304556466</v>
      </c>
      <c r="Q388" s="14">
        <f t="shared" si="38"/>
        <v>1.6258387460476142</v>
      </c>
      <c r="R388" s="14">
        <f t="shared" si="39"/>
        <v>20.497110107473766</v>
      </c>
      <c r="S388" s="68">
        <f t="shared" ref="S388:S451" si="42">IF(OR(Q388-R388&gt;10,Q388+R388&lt;-5),"X",Q388)</f>
        <v>1.6258387460476142</v>
      </c>
      <c r="T388" s="13">
        <f t="shared" si="40"/>
        <v>1631.79</v>
      </c>
      <c r="U388" s="13">
        <f t="shared" si="41"/>
        <v>-169.29499999999999</v>
      </c>
    </row>
    <row r="389" spans="1:21">
      <c r="A389" s="17" t="s">
        <v>405</v>
      </c>
      <c r="B389" s="17"/>
      <c r="C389" s="17"/>
      <c r="D389" s="18">
        <v>0.65717950863065777</v>
      </c>
      <c r="E389" s="19">
        <v>0.1757933040804667</v>
      </c>
      <c r="F389" s="19">
        <v>2.3182649072609391E-3</v>
      </c>
      <c r="G389" s="19">
        <v>11.927101498486467</v>
      </c>
      <c r="H389" s="19">
        <v>0.20171368854489607</v>
      </c>
      <c r="I389" s="19">
        <v>0.48940768440664811</v>
      </c>
      <c r="J389" s="19">
        <v>5.4488127748949563E-3</v>
      </c>
      <c r="K389" s="20">
        <v>2613.27</v>
      </c>
      <c r="L389" s="20">
        <v>21.9175</v>
      </c>
      <c r="M389" s="20">
        <v>2598.6962470802587</v>
      </c>
      <c r="N389" s="20">
        <v>15.942214535139863</v>
      </c>
      <c r="O389" s="20">
        <v>2568.1129004261488</v>
      </c>
      <c r="P389" s="20">
        <v>23.624142969451608</v>
      </c>
      <c r="Q389" s="14">
        <f t="shared" si="38"/>
        <v>1.7279921161552858</v>
      </c>
      <c r="R389" s="14">
        <f t="shared" si="39"/>
        <v>2.4466684336878517</v>
      </c>
      <c r="S389" s="68">
        <f t="shared" si="42"/>
        <v>1.7279921161552858</v>
      </c>
      <c r="T389" s="13">
        <f t="shared" si="40"/>
        <v>2613.27</v>
      </c>
      <c r="U389" s="13">
        <f t="shared" si="41"/>
        <v>21.9175</v>
      </c>
    </row>
    <row r="390" spans="1:21">
      <c r="A390" s="17" t="s">
        <v>406</v>
      </c>
      <c r="B390" s="17"/>
      <c r="C390" s="17"/>
      <c r="D390" s="18">
        <v>0.30062769517593863</v>
      </c>
      <c r="E390" s="19">
        <v>8.4097208788542113E-2</v>
      </c>
      <c r="F390" s="19">
        <v>1.2993128510711983E-3</v>
      </c>
      <c r="G390" s="19">
        <v>2.9233855109316864</v>
      </c>
      <c r="H390" s="19">
        <v>5.666266613529166E-2</v>
      </c>
      <c r="I390" s="19">
        <v>0.2513103813147517</v>
      </c>
      <c r="J390" s="19">
        <v>3.2604172963637251E-3</v>
      </c>
      <c r="K390" s="20">
        <v>1294.4449999999999</v>
      </c>
      <c r="L390" s="20">
        <v>29.785000000000082</v>
      </c>
      <c r="M390" s="20">
        <v>1387.9828723344006</v>
      </c>
      <c r="N390" s="20">
        <v>14.694796951114439</v>
      </c>
      <c r="O390" s="20">
        <v>1445.2300227428073</v>
      </c>
      <c r="P390" s="20">
        <v>16.814912607140524</v>
      </c>
      <c r="Q390" s="14">
        <f t="shared" si="38"/>
        <v>-11.648623366987954</v>
      </c>
      <c r="R390" s="14">
        <f t="shared" si="39"/>
        <v>5.7575258092049397</v>
      </c>
      <c r="S390" s="68" t="str">
        <f t="shared" si="42"/>
        <v>X</v>
      </c>
      <c r="T390" s="13">
        <f t="shared" si="40"/>
        <v>1294.4449999999999</v>
      </c>
      <c r="U390" s="13">
        <f t="shared" si="41"/>
        <v>29.785000000000082</v>
      </c>
    </row>
    <row r="391" spans="1:21">
      <c r="A391" s="17" t="s">
        <v>407</v>
      </c>
      <c r="B391" s="17"/>
      <c r="C391" s="17"/>
      <c r="D391" s="18">
        <v>1.3965626736025392</v>
      </c>
      <c r="E391" s="19">
        <v>8.3310068810155416E-2</v>
      </c>
      <c r="F391" s="19">
        <v>1.6385411962523335E-3</v>
      </c>
      <c r="G391" s="19">
        <v>2.6812175032657026</v>
      </c>
      <c r="H391" s="19">
        <v>5.9268924339712391E-2</v>
      </c>
      <c r="I391" s="19">
        <v>0.23347692464319325</v>
      </c>
      <c r="J391" s="19">
        <v>3.013241530145888E-3</v>
      </c>
      <c r="K391" s="20">
        <v>1276.23</v>
      </c>
      <c r="L391" s="20">
        <v>37.807499999999997</v>
      </c>
      <c r="M391" s="20">
        <v>1323.2914055368774</v>
      </c>
      <c r="N391" s="20">
        <v>16.372777936183802</v>
      </c>
      <c r="O391" s="20">
        <v>1352.6958877778088</v>
      </c>
      <c r="P391" s="20">
        <v>15.764776412342767</v>
      </c>
      <c r="Q391" s="14">
        <f t="shared" si="38"/>
        <v>-5.9915444534142548</v>
      </c>
      <c r="R391" s="14">
        <f t="shared" si="39"/>
        <v>6.7483459223913638</v>
      </c>
      <c r="S391" s="68">
        <f t="shared" si="42"/>
        <v>-5.9915444534142548</v>
      </c>
      <c r="T391" s="13">
        <f t="shared" si="40"/>
        <v>1276.23</v>
      </c>
      <c r="U391" s="13">
        <f t="shared" si="41"/>
        <v>37.807499999999997</v>
      </c>
    </row>
    <row r="392" spans="1:21">
      <c r="A392" s="17" t="s">
        <v>408</v>
      </c>
      <c r="B392" s="17"/>
      <c r="C392" s="17"/>
      <c r="D392" s="18">
        <v>8.815100782167018E-2</v>
      </c>
      <c r="E392" s="19">
        <v>7.1742649063454358E-2</v>
      </c>
      <c r="F392" s="19">
        <v>1.3149650060937323E-3</v>
      </c>
      <c r="G392" s="19">
        <v>1.577729040737174</v>
      </c>
      <c r="H392" s="19">
        <v>3.0681025709976682E-2</v>
      </c>
      <c r="I392" s="19">
        <v>0.15922214571512902</v>
      </c>
      <c r="J392" s="19">
        <v>1.4091042291964448E-3</v>
      </c>
      <c r="K392" s="20">
        <v>988.89</v>
      </c>
      <c r="L392" s="20">
        <v>37.037500000000001</v>
      </c>
      <c r="M392" s="20">
        <v>961.47514296261738</v>
      </c>
      <c r="N392" s="20">
        <v>12.103113446162801</v>
      </c>
      <c r="O392" s="20">
        <v>952.45264239141409</v>
      </c>
      <c r="P392" s="20">
        <v>7.8528650732066811</v>
      </c>
      <c r="Q392" s="14">
        <f t="shared" si="38"/>
        <v>3.6846724720227653</v>
      </c>
      <c r="R392" s="14">
        <f t="shared" si="39"/>
        <v>7.3874573123164371</v>
      </c>
      <c r="S392" s="68">
        <f t="shared" si="42"/>
        <v>3.6846724720227653</v>
      </c>
      <c r="T392" s="13">
        <f t="shared" si="40"/>
        <v>952.45264239141409</v>
      </c>
      <c r="U392" s="13">
        <f t="shared" si="41"/>
        <v>7.8528650732066811</v>
      </c>
    </row>
    <row r="393" spans="1:21">
      <c r="A393" s="17" t="s">
        <v>409</v>
      </c>
      <c r="B393" s="17"/>
      <c r="C393" s="17"/>
      <c r="D393" s="18">
        <v>0.32233054661581756</v>
      </c>
      <c r="E393" s="19">
        <v>8.1576943781616798E-2</v>
      </c>
      <c r="F393" s="19">
        <v>1.7557209139690737E-3</v>
      </c>
      <c r="G393" s="19">
        <v>2.2008533337088352</v>
      </c>
      <c r="H393" s="19">
        <v>4.9696030446824635E-2</v>
      </c>
      <c r="I393" s="19">
        <v>0.19550151703538252</v>
      </c>
      <c r="J393" s="19">
        <v>1.9091228348329368E-3</v>
      </c>
      <c r="K393" s="20">
        <v>1235.18</v>
      </c>
      <c r="L393" s="20">
        <v>42.284999999999997</v>
      </c>
      <c r="M393" s="20">
        <v>1181.3143534958876</v>
      </c>
      <c r="N393" s="20">
        <v>15.785157286744415</v>
      </c>
      <c r="O393" s="20">
        <v>1151.108956455565</v>
      </c>
      <c r="P393" s="20">
        <v>10.313171144805526</v>
      </c>
      <c r="Q393" s="14">
        <f t="shared" si="38"/>
        <v>6.8063799239329477</v>
      </c>
      <c r="R393" s="14">
        <f t="shared" si="39"/>
        <v>6.595654308052179</v>
      </c>
      <c r="S393" s="68">
        <f t="shared" si="42"/>
        <v>6.8063799239329477</v>
      </c>
      <c r="T393" s="13">
        <f t="shared" si="40"/>
        <v>1235.18</v>
      </c>
      <c r="U393" s="13">
        <f t="shared" si="41"/>
        <v>42.284999999999997</v>
      </c>
    </row>
    <row r="394" spans="1:21">
      <c r="A394" s="17" t="s">
        <v>410</v>
      </c>
      <c r="B394" s="17"/>
      <c r="C394" s="17"/>
      <c r="D394" s="18">
        <v>0.21013997155790992</v>
      </c>
      <c r="E394" s="19">
        <v>7.0300043017699279E-2</v>
      </c>
      <c r="F394" s="19">
        <v>1.172198422538683E-3</v>
      </c>
      <c r="G394" s="19">
        <v>1.6843242530486122</v>
      </c>
      <c r="H394" s="19">
        <v>3.0512257582581956E-2</v>
      </c>
      <c r="I394" s="19">
        <v>0.17362684228209627</v>
      </c>
      <c r="J394" s="19">
        <v>1.5510067871100602E-3</v>
      </c>
      <c r="K394" s="20">
        <v>938.88499999999999</v>
      </c>
      <c r="L394" s="20">
        <v>35.1875</v>
      </c>
      <c r="M394" s="20">
        <v>1002.618694667381</v>
      </c>
      <c r="N394" s="20">
        <v>11.561805851485689</v>
      </c>
      <c r="O394" s="20">
        <v>1032.0632994805781</v>
      </c>
      <c r="P394" s="20">
        <v>8.5374697129891128</v>
      </c>
      <c r="Q394" s="14">
        <f t="shared" si="38"/>
        <v>-9.9243570278125794</v>
      </c>
      <c r="R394" s="14">
        <f t="shared" si="39"/>
        <v>8.43780335992437</v>
      </c>
      <c r="S394" s="68">
        <f t="shared" si="42"/>
        <v>-9.9243570278125794</v>
      </c>
      <c r="T394" s="13">
        <f t="shared" si="40"/>
        <v>938.88499999999999</v>
      </c>
      <c r="U394" s="13">
        <f t="shared" si="41"/>
        <v>35.1875</v>
      </c>
    </row>
    <row r="395" spans="1:21">
      <c r="A395" s="17" t="s">
        <v>411</v>
      </c>
      <c r="B395" s="17"/>
      <c r="C395" s="17"/>
      <c r="D395" s="18">
        <v>0.97073575310685456</v>
      </c>
      <c r="E395" s="19">
        <v>6.6972546328312108E-2</v>
      </c>
      <c r="F395" s="19">
        <v>1.8584301193883997E-3</v>
      </c>
      <c r="G395" s="19">
        <v>1.2477626605903598</v>
      </c>
      <c r="H395" s="19">
        <v>3.5316649778281022E-2</v>
      </c>
      <c r="I395" s="19">
        <v>0.13534983781786536</v>
      </c>
      <c r="J395" s="19">
        <v>1.2076699063755171E-3</v>
      </c>
      <c r="K395" s="20">
        <v>836.72</v>
      </c>
      <c r="L395" s="20">
        <v>52.777500000000003</v>
      </c>
      <c r="M395" s="20">
        <v>822.39462702796664</v>
      </c>
      <c r="N395" s="20">
        <v>15.963407896379442</v>
      </c>
      <c r="O395" s="20">
        <v>818.3131706265292</v>
      </c>
      <c r="P395" s="20">
        <v>6.8712646247987674</v>
      </c>
      <c r="Q395" s="14">
        <f t="shared" si="38"/>
        <v>2.1998792156839642</v>
      </c>
      <c r="R395" s="14">
        <f t="shared" si="39"/>
        <v>12.446650508174985</v>
      </c>
      <c r="S395" s="68">
        <f t="shared" si="42"/>
        <v>2.1998792156839642</v>
      </c>
      <c r="T395" s="13">
        <f t="shared" si="40"/>
        <v>818.3131706265292</v>
      </c>
      <c r="U395" s="13">
        <f t="shared" si="41"/>
        <v>6.8712646247987674</v>
      </c>
    </row>
    <row r="396" spans="1:21">
      <c r="A396" s="17" t="s">
        <v>412</v>
      </c>
      <c r="B396" s="17"/>
      <c r="C396" s="17"/>
      <c r="D396" s="18">
        <v>0.50621003729716618</v>
      </c>
      <c r="E396" s="19">
        <v>8.7156195464509714E-2</v>
      </c>
      <c r="F396" s="19">
        <v>1.5124752967328198E-3</v>
      </c>
      <c r="G396" s="19">
        <v>3.0689758379131065</v>
      </c>
      <c r="H396" s="19">
        <v>5.4515662576817489E-2</v>
      </c>
      <c r="I396" s="19">
        <v>0.25572370547524831</v>
      </c>
      <c r="J396" s="19">
        <v>2.1593578479800666E-3</v>
      </c>
      <c r="K396" s="20">
        <v>1364.81</v>
      </c>
      <c r="L396" s="20">
        <v>33.335000000000001</v>
      </c>
      <c r="M396" s="20">
        <v>1424.979774495858</v>
      </c>
      <c r="N396" s="20">
        <v>13.638449317292633</v>
      </c>
      <c r="O396" s="20">
        <v>1467.926279643907</v>
      </c>
      <c r="P396" s="20">
        <v>11.113637699867455</v>
      </c>
      <c r="Q396" s="14">
        <f t="shared" si="38"/>
        <v>-7.5553578625528139</v>
      </c>
      <c r="R396" s="14">
        <f t="shared" si="39"/>
        <v>5.5006253899647657</v>
      </c>
      <c r="S396" s="68">
        <f t="shared" si="42"/>
        <v>-7.5553578625528139</v>
      </c>
      <c r="T396" s="13">
        <f t="shared" si="40"/>
        <v>1364.81</v>
      </c>
      <c r="U396" s="13">
        <f t="shared" si="41"/>
        <v>33.335000000000001</v>
      </c>
    </row>
    <row r="397" spans="1:21">
      <c r="A397" s="17" t="s">
        <v>413</v>
      </c>
      <c r="B397" s="17"/>
      <c r="C397" s="17"/>
      <c r="D397" s="18">
        <v>0.41920815780854176</v>
      </c>
      <c r="E397" s="19">
        <v>5.3059218184777261E-2</v>
      </c>
      <c r="F397" s="19">
        <v>2.7802549490941689E-3</v>
      </c>
      <c r="G397" s="19">
        <v>0.50839160802079009</v>
      </c>
      <c r="H397" s="19">
        <v>2.5274397063010087E-2</v>
      </c>
      <c r="I397" s="19">
        <v>7.0590199691360128E-2</v>
      </c>
      <c r="J397" s="19">
        <v>8.6122407957483138E-4</v>
      </c>
      <c r="K397" s="20">
        <v>331.54</v>
      </c>
      <c r="L397" s="20">
        <v>123.13500000000001</v>
      </c>
      <c r="M397" s="20">
        <v>417.36703344607463</v>
      </c>
      <c r="N397" s="20">
        <v>17.015982240687475</v>
      </c>
      <c r="O397" s="20">
        <v>439.71045867136371</v>
      </c>
      <c r="P397" s="20">
        <v>5.1911775490175067</v>
      </c>
      <c r="Q397" s="14">
        <f t="shared" si="38"/>
        <v>-32.626669081065238</v>
      </c>
      <c r="R397" s="14">
        <f t="shared" si="39"/>
        <v>98.565684306597859</v>
      </c>
      <c r="S397" s="68">
        <f t="shared" si="42"/>
        <v>-32.626669081065238</v>
      </c>
      <c r="T397" s="13">
        <f t="shared" si="40"/>
        <v>439.71045867136371</v>
      </c>
      <c r="U397" s="13">
        <f t="shared" si="41"/>
        <v>5.1911775490175067</v>
      </c>
    </row>
    <row r="398" spans="1:21">
      <c r="A398" s="17" t="s">
        <v>414</v>
      </c>
      <c r="B398" s="17"/>
      <c r="C398" s="17"/>
      <c r="D398" s="18">
        <v>0.32348865627246776</v>
      </c>
      <c r="E398" s="19">
        <v>6.2909545229744762E-2</v>
      </c>
      <c r="F398" s="19">
        <v>1.0418045690137755E-3</v>
      </c>
      <c r="G398" s="19">
        <v>1.2331999618095753</v>
      </c>
      <c r="H398" s="19">
        <v>2.6267564083261783E-2</v>
      </c>
      <c r="I398" s="19">
        <v>0.14169157499815538</v>
      </c>
      <c r="J398" s="19">
        <v>1.9047351201124617E-3</v>
      </c>
      <c r="K398" s="20">
        <v>705.56500000000005</v>
      </c>
      <c r="L398" s="20">
        <v>2.7775000000000318</v>
      </c>
      <c r="M398" s="20">
        <v>815.79480870473367</v>
      </c>
      <c r="N398" s="20">
        <v>11.956114720120654</v>
      </c>
      <c r="O398" s="20">
        <v>854.22079177897024</v>
      </c>
      <c r="P398" s="20">
        <v>10.76472878982776</v>
      </c>
      <c r="Q398" s="14">
        <f t="shared" si="38"/>
        <v>-21.069042792509563</v>
      </c>
      <c r="R398" s="14">
        <f t="shared" si="39"/>
        <v>3.1967927254648392</v>
      </c>
      <c r="S398" s="68" t="str">
        <f t="shared" si="42"/>
        <v>X</v>
      </c>
      <c r="T398" s="13">
        <f t="shared" si="40"/>
        <v>854.22079177897024</v>
      </c>
      <c r="U398" s="13">
        <f t="shared" si="41"/>
        <v>10.76472878982776</v>
      </c>
    </row>
    <row r="399" spans="1:21">
      <c r="A399" s="17" t="s">
        <v>415</v>
      </c>
      <c r="B399" s="17"/>
      <c r="C399" s="17"/>
      <c r="D399" s="18">
        <v>0.10045973004656207</v>
      </c>
      <c r="E399" s="19">
        <v>6.1930802315490099E-2</v>
      </c>
      <c r="F399" s="19">
        <v>1.6295106972366348E-3</v>
      </c>
      <c r="G399" s="19">
        <v>0.79669538367610881</v>
      </c>
      <c r="H399" s="19">
        <v>2.2928189106564953E-2</v>
      </c>
      <c r="I399" s="19">
        <v>9.2892279231170008E-2</v>
      </c>
      <c r="J399" s="19">
        <v>8.4358709071927879E-4</v>
      </c>
      <c r="K399" s="20">
        <v>672.23500000000001</v>
      </c>
      <c r="L399" s="20">
        <v>57.402500000000003</v>
      </c>
      <c r="M399" s="20">
        <v>594.96276551582218</v>
      </c>
      <c r="N399" s="20">
        <v>12.963933696112052</v>
      </c>
      <c r="O399" s="20">
        <v>572.61981754574299</v>
      </c>
      <c r="P399" s="20">
        <v>4.9854884633346677</v>
      </c>
      <c r="Q399" s="14">
        <f t="shared" si="38"/>
        <v>14.818505798456938</v>
      </c>
      <c r="R399" s="14">
        <f t="shared" si="39"/>
        <v>14.62280640884955</v>
      </c>
      <c r="S399" s="68">
        <f t="shared" si="42"/>
        <v>14.818505798456938</v>
      </c>
      <c r="T399" s="13">
        <f t="shared" si="40"/>
        <v>572.61981754574299</v>
      </c>
      <c r="U399" s="13">
        <f t="shared" si="41"/>
        <v>4.9854884633346677</v>
      </c>
    </row>
    <row r="400" spans="1:21">
      <c r="A400" s="17" t="s">
        <v>416</v>
      </c>
      <c r="B400" s="17"/>
      <c r="C400" s="17"/>
      <c r="D400" s="18">
        <v>1.0197808799652246</v>
      </c>
      <c r="E400" s="19">
        <v>7.4077147745550576E-2</v>
      </c>
      <c r="F400" s="19">
        <v>1.5505329962032808E-3</v>
      </c>
      <c r="G400" s="19">
        <v>1.8081421404286973</v>
      </c>
      <c r="H400" s="19">
        <v>3.7053882955880475E-2</v>
      </c>
      <c r="I400" s="19">
        <v>0.17723984946653404</v>
      </c>
      <c r="J400" s="19">
        <v>1.4635615790732886E-3</v>
      </c>
      <c r="K400" s="20">
        <v>1043.5250000000001</v>
      </c>
      <c r="L400" s="20">
        <v>37.965000000000003</v>
      </c>
      <c r="M400" s="20">
        <v>1048.4064626016295</v>
      </c>
      <c r="N400" s="20">
        <v>13.417094934346137</v>
      </c>
      <c r="O400" s="20">
        <v>1051.8780845327574</v>
      </c>
      <c r="P400" s="20">
        <v>8.034379061786538</v>
      </c>
      <c r="Q400" s="14">
        <f t="shared" si="38"/>
        <v>-0.80046808008982229</v>
      </c>
      <c r="R400" s="14">
        <f t="shared" si="39"/>
        <v>7.4944431554829674</v>
      </c>
      <c r="S400" s="68">
        <f t="shared" si="42"/>
        <v>-0.80046808008982229</v>
      </c>
      <c r="T400" s="13">
        <f t="shared" si="40"/>
        <v>1043.5250000000001</v>
      </c>
      <c r="U400" s="13">
        <f t="shared" si="41"/>
        <v>37.965000000000003</v>
      </c>
    </row>
    <row r="401" spans="1:21">
      <c r="A401" s="17" t="s">
        <v>417</v>
      </c>
      <c r="B401" s="17"/>
      <c r="C401" s="17"/>
      <c r="D401" s="18">
        <v>0.58011582476951484</v>
      </c>
      <c r="E401" s="19">
        <v>0.14878853281905111</v>
      </c>
      <c r="F401" s="19">
        <v>2.8608358367485935E-3</v>
      </c>
      <c r="G401" s="19">
        <v>9.1350414341123489</v>
      </c>
      <c r="H401" s="19">
        <v>0.22127570715302131</v>
      </c>
      <c r="I401" s="19">
        <v>0.44497393139364005</v>
      </c>
      <c r="J401" s="19">
        <v>7.4501942063531735E-3</v>
      </c>
      <c r="K401" s="20">
        <v>2331.8000000000002</v>
      </c>
      <c r="L401" s="20">
        <v>33.025000000000091</v>
      </c>
      <c r="M401" s="20">
        <v>2351.6260020468785</v>
      </c>
      <c r="N401" s="20">
        <v>22.226192447576974</v>
      </c>
      <c r="O401" s="20">
        <v>2372.8688531418411</v>
      </c>
      <c r="P401" s="20">
        <v>33.261993653608535</v>
      </c>
      <c r="Q401" s="14">
        <f t="shared" si="38"/>
        <v>-1.7612510996586783</v>
      </c>
      <c r="R401" s="14">
        <f t="shared" si="39"/>
        <v>4.0555709490336662</v>
      </c>
      <c r="S401" s="68">
        <f t="shared" si="42"/>
        <v>-1.7612510996586783</v>
      </c>
      <c r="T401" s="13">
        <f t="shared" si="40"/>
        <v>2331.8000000000002</v>
      </c>
      <c r="U401" s="13">
        <f t="shared" si="41"/>
        <v>33.025000000000091</v>
      </c>
    </row>
    <row r="402" spans="1:21">
      <c r="A402" s="17" t="s">
        <v>418</v>
      </c>
      <c r="B402" s="17"/>
      <c r="C402" s="17"/>
      <c r="D402" s="18">
        <v>0.24188837147728803</v>
      </c>
      <c r="E402" s="19">
        <v>6.6165533189666448E-2</v>
      </c>
      <c r="F402" s="19">
        <v>1.1713648101328426E-3</v>
      </c>
      <c r="G402" s="19">
        <v>1.4121483081254993</v>
      </c>
      <c r="H402" s="19">
        <v>2.7703185122176684E-2</v>
      </c>
      <c r="I402" s="19">
        <v>0.15423654400305509</v>
      </c>
      <c r="J402" s="19">
        <v>1.4333486017925807E-3</v>
      </c>
      <c r="K402" s="20">
        <v>812.96</v>
      </c>
      <c r="L402" s="20">
        <v>37.032499999999999</v>
      </c>
      <c r="M402" s="20">
        <v>894.06281625513896</v>
      </c>
      <c r="N402" s="20">
        <v>11.677369025044944</v>
      </c>
      <c r="O402" s="20">
        <v>924.66800678945469</v>
      </c>
      <c r="P402" s="20">
        <v>8.0208129960941452</v>
      </c>
      <c r="Q402" s="14">
        <f t="shared" si="38"/>
        <v>-13.740898296282067</v>
      </c>
      <c r="R402" s="14">
        <f t="shared" si="39"/>
        <v>10.548605212557453</v>
      </c>
      <c r="S402" s="68">
        <f t="shared" si="42"/>
        <v>-13.740898296282067</v>
      </c>
      <c r="T402" s="13">
        <f t="shared" si="40"/>
        <v>924.66800678945469</v>
      </c>
      <c r="U402" s="13">
        <f t="shared" si="41"/>
        <v>8.0208129960941452</v>
      </c>
    </row>
    <row r="403" spans="1:21">
      <c r="A403" s="17" t="s">
        <v>419</v>
      </c>
      <c r="B403" s="17"/>
      <c r="C403" s="17"/>
      <c r="D403" s="18">
        <v>0.54755253110119906</v>
      </c>
      <c r="E403" s="19">
        <v>9.2031428883820224E-2</v>
      </c>
      <c r="F403" s="19">
        <v>2.3094577248501031E-3</v>
      </c>
      <c r="G403" s="19">
        <v>3.2155485047410464</v>
      </c>
      <c r="H403" s="19">
        <v>8.1995439984192203E-2</v>
      </c>
      <c r="I403" s="19">
        <v>0.25417413875350386</v>
      </c>
      <c r="J403" s="19">
        <v>2.7750663764281092E-3</v>
      </c>
      <c r="K403" s="20">
        <v>1533.335</v>
      </c>
      <c r="L403" s="20">
        <v>48.147500000000001</v>
      </c>
      <c r="M403" s="20">
        <v>1460.9125395731298</v>
      </c>
      <c r="N403" s="20">
        <v>19.774896900276726</v>
      </c>
      <c r="O403" s="20">
        <v>1459.9664734842195</v>
      </c>
      <c r="P403" s="20">
        <v>14.285521688062827</v>
      </c>
      <c r="Q403" s="14">
        <f t="shared" si="38"/>
        <v>4.7848987022262257</v>
      </c>
      <c r="R403" s="14">
        <f t="shared" si="39"/>
        <v>6.263199447687656</v>
      </c>
      <c r="S403" s="68">
        <f t="shared" si="42"/>
        <v>4.7848987022262257</v>
      </c>
      <c r="T403" s="13">
        <f t="shared" si="40"/>
        <v>1533.335</v>
      </c>
      <c r="U403" s="13">
        <f t="shared" si="41"/>
        <v>48.147500000000001</v>
      </c>
    </row>
    <row r="404" spans="1:21">
      <c r="A404" s="17" t="s">
        <v>420</v>
      </c>
      <c r="B404" s="17"/>
      <c r="C404" s="17"/>
      <c r="D404" s="18">
        <v>0.43275476844648703</v>
      </c>
      <c r="E404" s="19">
        <v>0.13107746186582134</v>
      </c>
      <c r="F404" s="19">
        <v>1.9386830984244395E-3</v>
      </c>
      <c r="G404" s="19">
        <v>7.2468006693969418</v>
      </c>
      <c r="H404" s="19">
        <v>0.11403977649499321</v>
      </c>
      <c r="I404" s="19">
        <v>0.40040591008634019</v>
      </c>
      <c r="J404" s="19">
        <v>3.5010337333634344E-3</v>
      </c>
      <c r="K404" s="20">
        <v>2112.65</v>
      </c>
      <c r="L404" s="20">
        <v>25.925000000000182</v>
      </c>
      <c r="M404" s="20">
        <v>2142.280882860111</v>
      </c>
      <c r="N404" s="20">
        <v>14.116454381640558</v>
      </c>
      <c r="O404" s="20">
        <v>2170.9081732403906</v>
      </c>
      <c r="P404" s="20">
        <v>16.158702805990643</v>
      </c>
      <c r="Q404" s="14">
        <f t="shared" si="38"/>
        <v>-2.7575875436248509</v>
      </c>
      <c r="R404" s="14">
        <f t="shared" si="39"/>
        <v>2.949610592746311</v>
      </c>
      <c r="S404" s="68">
        <f t="shared" si="42"/>
        <v>-2.7575875436248509</v>
      </c>
      <c r="T404" s="13">
        <f t="shared" si="40"/>
        <v>2112.65</v>
      </c>
      <c r="U404" s="13">
        <f t="shared" si="41"/>
        <v>25.925000000000182</v>
      </c>
    </row>
    <row r="405" spans="1:21">
      <c r="A405" s="17" t="s">
        <v>421</v>
      </c>
      <c r="B405" s="17"/>
      <c r="C405" s="17"/>
      <c r="D405" s="18">
        <v>1.3548439517097346</v>
      </c>
      <c r="E405" s="19">
        <v>5.747837847118327E-2</v>
      </c>
      <c r="F405" s="19">
        <v>1.0283090788976758E-3</v>
      </c>
      <c r="G405" s="19">
        <v>0.55918463751611347</v>
      </c>
      <c r="H405" s="19">
        <v>1.0611767101126374E-2</v>
      </c>
      <c r="I405" s="19">
        <v>7.0302258951059141E-2</v>
      </c>
      <c r="J405" s="19">
        <v>5.6071975597158676E-4</v>
      </c>
      <c r="K405" s="20">
        <v>509.3</v>
      </c>
      <c r="L405" s="20">
        <v>36.107500000000002</v>
      </c>
      <c r="M405" s="20">
        <v>450.99559969932102</v>
      </c>
      <c r="N405" s="20">
        <v>6.917470110872455</v>
      </c>
      <c r="O405" s="20">
        <v>437.97642922436131</v>
      </c>
      <c r="P405" s="20">
        <v>3.3854777637521378</v>
      </c>
      <c r="Q405" s="14">
        <f t="shared" si="38"/>
        <v>14.004235377113428</v>
      </c>
      <c r="R405" s="14">
        <f t="shared" si="39"/>
        <v>12.265829395546977</v>
      </c>
      <c r="S405" s="68">
        <f t="shared" si="42"/>
        <v>14.004235377113428</v>
      </c>
      <c r="T405" s="13">
        <f t="shared" si="40"/>
        <v>437.97642922436131</v>
      </c>
      <c r="U405" s="13">
        <f t="shared" si="41"/>
        <v>3.3854777637521378</v>
      </c>
    </row>
    <row r="406" spans="1:21">
      <c r="A406" s="17" t="s">
        <v>422</v>
      </c>
      <c r="B406" s="17"/>
      <c r="C406" s="17"/>
      <c r="D406" s="18">
        <v>0.33915842379972716</v>
      </c>
      <c r="E406" s="19">
        <v>7.2735578741599152E-2</v>
      </c>
      <c r="F406" s="19">
        <v>1.3689636177943532E-3</v>
      </c>
      <c r="G406" s="19">
        <v>1.7406391320687058</v>
      </c>
      <c r="H406" s="19">
        <v>3.5467047874368884E-2</v>
      </c>
      <c r="I406" s="19">
        <v>0.17303852572039938</v>
      </c>
      <c r="J406" s="19">
        <v>1.7771569320889384E-3</v>
      </c>
      <c r="K406" s="20">
        <v>1006.48</v>
      </c>
      <c r="L406" s="20">
        <v>37.812499999999943</v>
      </c>
      <c r="M406" s="20">
        <v>1023.700211279091</v>
      </c>
      <c r="N406" s="20">
        <v>13.15865972936416</v>
      </c>
      <c r="O406" s="20">
        <v>1028.8310258398092</v>
      </c>
      <c r="P406" s="20">
        <v>9.7821263839049148</v>
      </c>
      <c r="Q406" s="14">
        <f t="shared" si="38"/>
        <v>-2.2207123678373186</v>
      </c>
      <c r="R406" s="14">
        <f t="shared" si="39"/>
        <v>7.9228261048140309</v>
      </c>
      <c r="S406" s="68">
        <f t="shared" si="42"/>
        <v>-2.2207123678373186</v>
      </c>
      <c r="T406" s="13">
        <f t="shared" si="40"/>
        <v>1006.48</v>
      </c>
      <c r="U406" s="13">
        <f t="shared" si="41"/>
        <v>37.812499999999943</v>
      </c>
    </row>
    <row r="407" spans="1:21">
      <c r="A407" s="17" t="s">
        <v>423</v>
      </c>
      <c r="B407" s="17"/>
      <c r="C407" s="17"/>
      <c r="D407" s="18">
        <v>0.37605537957512597</v>
      </c>
      <c r="E407" s="19">
        <v>6.0719243819348123E-2</v>
      </c>
      <c r="F407" s="19">
        <v>1.673871533928767E-3</v>
      </c>
      <c r="G407" s="19">
        <v>0.57581027995994594</v>
      </c>
      <c r="H407" s="19">
        <v>1.5767535510306796E-2</v>
      </c>
      <c r="I407" s="19">
        <v>6.8642507157820817E-2</v>
      </c>
      <c r="J407" s="19">
        <v>5.6378153467963039E-4</v>
      </c>
      <c r="K407" s="20">
        <v>627.79499999999996</v>
      </c>
      <c r="L407" s="20">
        <v>59.25</v>
      </c>
      <c r="M407" s="20">
        <v>461.76534848278436</v>
      </c>
      <c r="N407" s="20">
        <v>10.164759622143267</v>
      </c>
      <c r="O407" s="20">
        <v>427.97201039530268</v>
      </c>
      <c r="P407" s="20">
        <v>3.408764663074765</v>
      </c>
      <c r="Q407" s="14">
        <f t="shared" si="38"/>
        <v>31.829337539275926</v>
      </c>
      <c r="R407" s="14">
        <f t="shared" si="39"/>
        <v>12.913356047977148</v>
      </c>
      <c r="S407" s="68" t="str">
        <f t="shared" si="42"/>
        <v>X</v>
      </c>
      <c r="T407" s="13">
        <f t="shared" si="40"/>
        <v>427.97201039530268</v>
      </c>
      <c r="U407" s="13">
        <f t="shared" si="41"/>
        <v>3.408764663074765</v>
      </c>
    </row>
    <row r="408" spans="1:21">
      <c r="A408" s="17" t="s">
        <v>424</v>
      </c>
      <c r="B408" s="17"/>
      <c r="C408" s="17"/>
      <c r="D408" s="18">
        <v>0.46703494458777745</v>
      </c>
      <c r="E408" s="19">
        <v>9.1825599257532073E-2</v>
      </c>
      <c r="F408" s="19">
        <v>1.6297287699114714E-3</v>
      </c>
      <c r="G408" s="19">
        <v>2.8006898763257273</v>
      </c>
      <c r="H408" s="19">
        <v>5.3397247985511855E-2</v>
      </c>
      <c r="I408" s="19">
        <v>0.21983140827505124</v>
      </c>
      <c r="J408" s="19">
        <v>1.9133760626773083E-3</v>
      </c>
      <c r="K408" s="20">
        <v>1464.82</v>
      </c>
      <c r="L408" s="20">
        <v>33.332500000000003</v>
      </c>
      <c r="M408" s="20">
        <v>1355.7217816482648</v>
      </c>
      <c r="N408" s="20">
        <v>14.295235809388625</v>
      </c>
      <c r="O408" s="20">
        <v>1280.984104803051</v>
      </c>
      <c r="P408" s="20">
        <v>10.135206216736893</v>
      </c>
      <c r="Q408" s="14">
        <f t="shared" si="38"/>
        <v>12.55006725720218</v>
      </c>
      <c r="R408" s="14">
        <f t="shared" si="39"/>
        <v>4.2136230556500305</v>
      </c>
      <c r="S408" s="68">
        <f t="shared" si="42"/>
        <v>12.55006725720218</v>
      </c>
      <c r="T408" s="13">
        <f t="shared" si="40"/>
        <v>1464.82</v>
      </c>
      <c r="U408" s="13">
        <f t="shared" si="41"/>
        <v>33.332500000000003</v>
      </c>
    </row>
    <row r="409" spans="1:21">
      <c r="A409" s="17" t="s">
        <v>425</v>
      </c>
      <c r="B409" s="17"/>
      <c r="C409" s="17"/>
      <c r="D409" s="18">
        <v>0.68200562471188375</v>
      </c>
      <c r="E409" s="19">
        <v>7.7591169684860739E-2</v>
      </c>
      <c r="F409" s="19">
        <v>1.7983539959997362E-3</v>
      </c>
      <c r="G409" s="19">
        <v>1.6868692948864126</v>
      </c>
      <c r="H409" s="19">
        <v>4.0837695805660525E-2</v>
      </c>
      <c r="I409" s="19">
        <v>0.1565758060653423</v>
      </c>
      <c r="J409" s="19">
        <v>1.5161224591771117E-3</v>
      </c>
      <c r="K409" s="20">
        <v>1136.73</v>
      </c>
      <c r="L409" s="20">
        <v>41.667499999999997</v>
      </c>
      <c r="M409" s="20">
        <v>1003.580936121638</v>
      </c>
      <c r="N409" s="20">
        <v>15.447876659227685</v>
      </c>
      <c r="O409" s="20">
        <v>937.71957048281183</v>
      </c>
      <c r="P409" s="20">
        <v>8.4655795136875209</v>
      </c>
      <c r="Q409" s="14">
        <f t="shared" si="38"/>
        <v>17.507273452551452</v>
      </c>
      <c r="R409" s="14">
        <f t="shared" si="39"/>
        <v>6.2283561174901667</v>
      </c>
      <c r="S409" s="68" t="str">
        <f t="shared" si="42"/>
        <v>X</v>
      </c>
      <c r="T409" s="13">
        <f t="shared" si="40"/>
        <v>937.71957048281183</v>
      </c>
      <c r="U409" s="13">
        <f t="shared" si="41"/>
        <v>8.4655795136875209</v>
      </c>
    </row>
    <row r="410" spans="1:21">
      <c r="A410" s="17" t="s">
        <v>426</v>
      </c>
      <c r="B410" s="17"/>
      <c r="C410" s="17"/>
      <c r="D410" s="18">
        <v>0.32615738165058344</v>
      </c>
      <c r="E410" s="19">
        <v>0.12237499767264573</v>
      </c>
      <c r="F410" s="19">
        <v>2.4106376366222759E-3</v>
      </c>
      <c r="G410" s="19">
        <v>4.3190204651282693</v>
      </c>
      <c r="H410" s="19">
        <v>0.11173758312876748</v>
      </c>
      <c r="I410" s="19">
        <v>0.25122809250785899</v>
      </c>
      <c r="J410" s="19">
        <v>2.9789349789673971E-3</v>
      </c>
      <c r="K410" s="20">
        <v>1991.05</v>
      </c>
      <c r="L410" s="20">
        <v>29.47</v>
      </c>
      <c r="M410" s="20">
        <v>1696.9986935113213</v>
      </c>
      <c r="N410" s="20">
        <v>21.361518940329166</v>
      </c>
      <c r="O410" s="20">
        <v>1444.8060790252398</v>
      </c>
      <c r="P410" s="20">
        <v>15.367497974353615</v>
      </c>
      <c r="Q410" s="14">
        <f t="shared" si="38"/>
        <v>27.434967528427723</v>
      </c>
      <c r="R410" s="14">
        <f t="shared" si="39"/>
        <v>2.6452279596121784</v>
      </c>
      <c r="S410" s="68" t="str">
        <f t="shared" si="42"/>
        <v>X</v>
      </c>
      <c r="T410" s="13">
        <f t="shared" si="40"/>
        <v>1991.05</v>
      </c>
      <c r="U410" s="13">
        <f t="shared" si="41"/>
        <v>29.47</v>
      </c>
    </row>
    <row r="411" spans="1:21">
      <c r="A411" s="17" t="s">
        <v>427</v>
      </c>
      <c r="B411" s="17"/>
      <c r="C411" s="17"/>
      <c r="D411" s="18">
        <v>2.3093846106773408</v>
      </c>
      <c r="E411" s="19">
        <v>0.12839232169946879</v>
      </c>
      <c r="F411" s="19">
        <v>2.528108386365158E-3</v>
      </c>
      <c r="G411" s="19">
        <v>6.4123179237415417</v>
      </c>
      <c r="H411" s="19">
        <v>0.13106129322288962</v>
      </c>
      <c r="I411" s="19">
        <v>0.36052287603333771</v>
      </c>
      <c r="J411" s="19">
        <v>4.4489254726152718E-3</v>
      </c>
      <c r="K411" s="20">
        <v>2076.23</v>
      </c>
      <c r="L411" s="20">
        <v>33.7974999999999</v>
      </c>
      <c r="M411" s="20">
        <v>2033.957659150743</v>
      </c>
      <c r="N411" s="20">
        <v>18.006745337344931</v>
      </c>
      <c r="O411" s="20">
        <v>1984.6516907705088</v>
      </c>
      <c r="P411" s="20">
        <v>21.107074261927664</v>
      </c>
      <c r="Q411" s="14">
        <f t="shared" si="38"/>
        <v>4.4107978995338248</v>
      </c>
      <c r="R411" s="14">
        <f t="shared" si="39"/>
        <v>3.7173735443246794</v>
      </c>
      <c r="S411" s="68">
        <f t="shared" si="42"/>
        <v>4.4107978995338248</v>
      </c>
      <c r="T411" s="13">
        <f t="shared" si="40"/>
        <v>2076.23</v>
      </c>
      <c r="U411" s="13">
        <f t="shared" si="41"/>
        <v>33.7974999999999</v>
      </c>
    </row>
    <row r="412" spans="1:21">
      <c r="A412" s="17" t="s">
        <v>428</v>
      </c>
      <c r="B412" s="17"/>
      <c r="C412" s="17"/>
      <c r="D412" s="18">
        <v>0.30149679068616486</v>
      </c>
      <c r="E412" s="19">
        <v>7.3716602902707803E-2</v>
      </c>
      <c r="F412" s="19">
        <v>1.3339039882922961E-3</v>
      </c>
      <c r="G412" s="19">
        <v>1.6981339735750443</v>
      </c>
      <c r="H412" s="19">
        <v>3.0770417815308131E-2</v>
      </c>
      <c r="I412" s="19">
        <v>0.16543253975648275</v>
      </c>
      <c r="J412" s="19">
        <v>1.3673584393403865E-3</v>
      </c>
      <c r="K412" s="20">
        <v>1035.19</v>
      </c>
      <c r="L412" s="20">
        <v>35.954999999999998</v>
      </c>
      <c r="M412" s="20">
        <v>1007.8290228745586</v>
      </c>
      <c r="N412" s="20">
        <v>11.600028258198948</v>
      </c>
      <c r="O412" s="20">
        <v>986.896353725636</v>
      </c>
      <c r="P412" s="20">
        <v>7.582088881345511</v>
      </c>
      <c r="Q412" s="14">
        <f t="shared" si="38"/>
        <v>4.6651963672720953</v>
      </c>
      <c r="R412" s="14">
        <f t="shared" si="39"/>
        <v>6.7825578552044572</v>
      </c>
      <c r="S412" s="68">
        <f t="shared" si="42"/>
        <v>4.6651963672720953</v>
      </c>
      <c r="T412" s="13">
        <f t="shared" si="40"/>
        <v>986.896353725636</v>
      </c>
      <c r="U412" s="13">
        <f t="shared" si="41"/>
        <v>7.582088881345511</v>
      </c>
    </row>
    <row r="413" spans="1:21">
      <c r="A413" s="17" t="s">
        <v>429</v>
      </c>
      <c r="B413" s="17"/>
      <c r="C413" s="17"/>
      <c r="D413" s="18">
        <v>0.54486483531237684</v>
      </c>
      <c r="E413" s="19">
        <v>0.17616352567903623</v>
      </c>
      <c r="F413" s="19">
        <v>2.7753617045202139E-3</v>
      </c>
      <c r="G413" s="19">
        <v>11.032230087466417</v>
      </c>
      <c r="H413" s="19">
        <v>0.19930732498877551</v>
      </c>
      <c r="I413" s="19">
        <v>0.44974869757045677</v>
      </c>
      <c r="J413" s="19">
        <v>5.9037210913471137E-3</v>
      </c>
      <c r="K413" s="20">
        <v>2616.9699999999998</v>
      </c>
      <c r="L413" s="20">
        <v>26.237500000000001</v>
      </c>
      <c r="M413" s="20">
        <v>2525.8556023613896</v>
      </c>
      <c r="N413" s="20">
        <v>16.90673833046954</v>
      </c>
      <c r="O413" s="20">
        <v>2394.1352418491197</v>
      </c>
      <c r="P413" s="20">
        <v>26.283145550474046</v>
      </c>
      <c r="Q413" s="14">
        <f t="shared" si="38"/>
        <v>8.5149909303843803</v>
      </c>
      <c r="R413" s="14">
        <f t="shared" si="39"/>
        <v>2.7202807245989566</v>
      </c>
      <c r="S413" s="68">
        <f t="shared" si="42"/>
        <v>8.5149909303843803</v>
      </c>
      <c r="T413" s="13">
        <f t="shared" si="40"/>
        <v>2616.9699999999998</v>
      </c>
      <c r="U413" s="13">
        <f t="shared" si="41"/>
        <v>26.237500000000001</v>
      </c>
    </row>
    <row r="414" spans="1:21">
      <c r="A414" s="17" t="s">
        <v>430</v>
      </c>
      <c r="B414" s="17"/>
      <c r="C414" s="17"/>
      <c r="D414" s="18">
        <v>1.0269614478036633</v>
      </c>
      <c r="E414" s="19">
        <v>7.3447962541104861E-2</v>
      </c>
      <c r="F414" s="19">
        <v>1.7464138999247333E-3</v>
      </c>
      <c r="G414" s="19">
        <v>1.2597320158675589</v>
      </c>
      <c r="H414" s="19">
        <v>2.6976377770579846E-2</v>
      </c>
      <c r="I414" s="19">
        <v>0.12369303011203997</v>
      </c>
      <c r="J414" s="19">
        <v>1.3225385385355122E-3</v>
      </c>
      <c r="K414" s="20">
        <v>1027.7750000000001</v>
      </c>
      <c r="L414" s="20">
        <v>48.15</v>
      </c>
      <c r="M414" s="20">
        <v>827.78720536490607</v>
      </c>
      <c r="N414" s="20">
        <v>12.134569477093047</v>
      </c>
      <c r="O414" s="20">
        <v>751.78474964733527</v>
      </c>
      <c r="P414" s="20">
        <v>7.5980063531524795</v>
      </c>
      <c r="Q414" s="14">
        <f t="shared" si="38"/>
        <v>26.853178015875535</v>
      </c>
      <c r="R414" s="14">
        <f t="shared" si="39"/>
        <v>7.0113456937200374</v>
      </c>
      <c r="S414" s="68" t="str">
        <f t="shared" si="42"/>
        <v>X</v>
      </c>
      <c r="T414" s="13">
        <f t="shared" si="40"/>
        <v>751.78474964733527</v>
      </c>
      <c r="U414" s="13">
        <f t="shared" si="41"/>
        <v>7.5980063531524795</v>
      </c>
    </row>
    <row r="415" spans="1:21">
      <c r="A415" s="17" t="s">
        <v>431</v>
      </c>
      <c r="B415" s="17"/>
      <c r="C415" s="17"/>
      <c r="D415" s="18">
        <v>0.97950016015382313</v>
      </c>
      <c r="E415" s="19">
        <v>0.10902914103074574</v>
      </c>
      <c r="F415" s="19">
        <v>2.3080572694594943E-3</v>
      </c>
      <c r="G415" s="19">
        <v>4.1693432958284404</v>
      </c>
      <c r="H415" s="19">
        <v>8.4364425162861051E-2</v>
      </c>
      <c r="I415" s="19">
        <v>0.27475907972244645</v>
      </c>
      <c r="J415" s="19">
        <v>3.3323449831259488E-3</v>
      </c>
      <c r="K415" s="20">
        <v>1783.03</v>
      </c>
      <c r="L415" s="20">
        <v>38.582500000000003</v>
      </c>
      <c r="M415" s="20">
        <v>1668.016102319009</v>
      </c>
      <c r="N415" s="20">
        <v>16.609970041732858</v>
      </c>
      <c r="O415" s="20">
        <v>1564.9134805822205</v>
      </c>
      <c r="P415" s="20">
        <v>16.872732615508856</v>
      </c>
      <c r="Q415" s="14">
        <f t="shared" si="38"/>
        <v>12.232913603123862</v>
      </c>
      <c r="R415" s="14">
        <f t="shared" si="39"/>
        <v>4.2437315924541377</v>
      </c>
      <c r="S415" s="68">
        <f t="shared" si="42"/>
        <v>12.232913603123862</v>
      </c>
      <c r="T415" s="13">
        <f t="shared" si="40"/>
        <v>1783.03</v>
      </c>
      <c r="U415" s="13">
        <f t="shared" si="41"/>
        <v>38.582500000000003</v>
      </c>
    </row>
    <row r="416" spans="1:21">
      <c r="A416" s="17" t="s">
        <v>432</v>
      </c>
      <c r="B416" s="17"/>
      <c r="C416" s="17"/>
      <c r="D416" s="18">
        <v>0.25907744772840569</v>
      </c>
      <c r="E416" s="19">
        <v>0.10480777006002308</v>
      </c>
      <c r="F416" s="19">
        <v>1.9296526569410391E-3</v>
      </c>
      <c r="G416" s="19">
        <v>4.5192117865457844</v>
      </c>
      <c r="H416" s="19">
        <v>8.6457771785243595E-2</v>
      </c>
      <c r="I416" s="19">
        <v>0.30799801429944185</v>
      </c>
      <c r="J416" s="19">
        <v>3.9895266639976765E-3</v>
      </c>
      <c r="K416" s="20">
        <v>1710.8</v>
      </c>
      <c r="L416" s="20">
        <v>33.6400000000001</v>
      </c>
      <c r="M416" s="20">
        <v>1734.5129286701363</v>
      </c>
      <c r="N416" s="20">
        <v>15.949520979526987</v>
      </c>
      <c r="O416" s="20">
        <v>1730.8476062153866</v>
      </c>
      <c r="P416" s="20">
        <v>19.6844196400953</v>
      </c>
      <c r="Q416" s="14">
        <f t="shared" si="38"/>
        <v>-1.1718264095970765</v>
      </c>
      <c r="R416" s="14">
        <f t="shared" si="39"/>
        <v>4.5962947423850871</v>
      </c>
      <c r="S416" s="68">
        <f t="shared" si="42"/>
        <v>-1.1718264095970765</v>
      </c>
      <c r="T416" s="13">
        <f t="shared" si="40"/>
        <v>1710.8</v>
      </c>
      <c r="U416" s="13">
        <f t="shared" si="41"/>
        <v>33.6400000000001</v>
      </c>
    </row>
    <row r="417" spans="1:21">
      <c r="A417" s="17" t="s">
        <v>433</v>
      </c>
      <c r="B417" s="17"/>
      <c r="C417" s="17"/>
      <c r="D417" s="18">
        <v>0.44815118119013531</v>
      </c>
      <c r="E417" s="19">
        <v>0.1593575663442364</v>
      </c>
      <c r="F417" s="19">
        <v>2.9379652070545357E-3</v>
      </c>
      <c r="G417" s="19">
        <v>10.548165259849585</v>
      </c>
      <c r="H417" s="19">
        <v>0.19285286145826799</v>
      </c>
      <c r="I417" s="19">
        <v>0.47376984062261673</v>
      </c>
      <c r="J417" s="19">
        <v>6.1439183422006601E-3</v>
      </c>
      <c r="K417" s="20">
        <v>2449.9949999999999</v>
      </c>
      <c r="L417" s="20">
        <v>31.169999999999845</v>
      </c>
      <c r="M417" s="20">
        <v>2484.1616209457466</v>
      </c>
      <c r="N417" s="20">
        <v>17.040697906525143</v>
      </c>
      <c r="O417" s="20">
        <v>2500.0717837707844</v>
      </c>
      <c r="P417" s="20">
        <v>26.907991577408374</v>
      </c>
      <c r="Q417" s="14">
        <f t="shared" si="38"/>
        <v>-2.0439545293269745</v>
      </c>
      <c r="R417" s="14">
        <f t="shared" si="39"/>
        <v>3.4009957584939481</v>
      </c>
      <c r="S417" s="68">
        <f t="shared" si="42"/>
        <v>-2.0439545293269745</v>
      </c>
      <c r="T417" s="13">
        <f t="shared" si="40"/>
        <v>2449.9949999999999</v>
      </c>
      <c r="U417" s="13">
        <f t="shared" si="41"/>
        <v>31.169999999999845</v>
      </c>
    </row>
    <row r="418" spans="1:21">
      <c r="A418" s="17" t="s">
        <v>434</v>
      </c>
      <c r="B418" s="17"/>
      <c r="C418" s="17"/>
      <c r="D418" s="18">
        <v>1.5363528638904067</v>
      </c>
      <c r="E418" s="19">
        <v>5.7503203533330022E-2</v>
      </c>
      <c r="F418" s="19">
        <v>1.1796550204790305E-3</v>
      </c>
      <c r="G418" s="19">
        <v>0.55743302200223166</v>
      </c>
      <c r="H418" s="19">
        <v>1.1299467423719711E-2</v>
      </c>
      <c r="I418" s="19">
        <v>6.9437740149989824E-2</v>
      </c>
      <c r="J418" s="19">
        <v>7.8402266247047409E-4</v>
      </c>
      <c r="K418" s="20">
        <v>509.3</v>
      </c>
      <c r="L418" s="20">
        <v>44.44</v>
      </c>
      <c r="M418" s="20">
        <v>449.85425925260245</v>
      </c>
      <c r="N418" s="20">
        <v>7.3731420968738339</v>
      </c>
      <c r="O418" s="20">
        <v>432.76734161044203</v>
      </c>
      <c r="P418" s="20">
        <v>4.7317483055051257</v>
      </c>
      <c r="Q418" s="14">
        <f t="shared" si="38"/>
        <v>15.027028939634402</v>
      </c>
      <c r="R418" s="14">
        <f t="shared" si="39"/>
        <v>14.944939511353192</v>
      </c>
      <c r="S418" s="68">
        <f t="shared" si="42"/>
        <v>15.027028939634402</v>
      </c>
      <c r="T418" s="13">
        <f t="shared" si="40"/>
        <v>432.76734161044203</v>
      </c>
      <c r="U418" s="13">
        <f t="shared" si="41"/>
        <v>4.7317483055051257</v>
      </c>
    </row>
    <row r="419" spans="1:21">
      <c r="A419" s="17" t="s">
        <v>435</v>
      </c>
      <c r="B419" s="17"/>
      <c r="C419" s="17"/>
      <c r="D419" s="18">
        <v>0.57676400690713503</v>
      </c>
      <c r="E419" s="19">
        <v>0.25583644832718549</v>
      </c>
      <c r="F419" s="19">
        <v>4.5253804994614798E-3</v>
      </c>
      <c r="G419" s="19">
        <v>19.128835277607088</v>
      </c>
      <c r="H419" s="19">
        <v>0.3593379565172326</v>
      </c>
      <c r="I419" s="19">
        <v>0.53637794710447428</v>
      </c>
      <c r="J419" s="19">
        <v>7.7045003830964794E-3</v>
      </c>
      <c r="K419" s="20">
        <v>3221.2950000000001</v>
      </c>
      <c r="L419" s="20">
        <v>27.3125</v>
      </c>
      <c r="M419" s="20">
        <v>3048.3356632464743</v>
      </c>
      <c r="N419" s="20">
        <v>18.24465387893639</v>
      </c>
      <c r="O419" s="20">
        <v>2768.2685819220724</v>
      </c>
      <c r="P419" s="20">
        <v>32.36148621168909</v>
      </c>
      <c r="Q419" s="14">
        <f t="shared" si="38"/>
        <v>14.063487450790058</v>
      </c>
      <c r="R419" s="14">
        <f t="shared" si="39"/>
        <v>2.482054852806348</v>
      </c>
      <c r="S419" s="68" t="str">
        <f t="shared" si="42"/>
        <v>X</v>
      </c>
      <c r="T419" s="13">
        <f t="shared" si="40"/>
        <v>3221.2950000000001</v>
      </c>
      <c r="U419" s="13">
        <f t="shared" si="41"/>
        <v>27.3125</v>
      </c>
    </row>
    <row r="420" spans="1:21">
      <c r="A420" s="17" t="s">
        <v>436</v>
      </c>
      <c r="B420" s="17"/>
      <c r="C420" s="17"/>
      <c r="D420" s="18">
        <v>0.51164242236540347</v>
      </c>
      <c r="E420" s="19">
        <v>5.9209101397934644E-2</v>
      </c>
      <c r="F420" s="19">
        <v>1.7600164633121043E-3</v>
      </c>
      <c r="G420" s="19">
        <v>0.57226373231077154</v>
      </c>
      <c r="H420" s="19">
        <v>1.5829345119918899E-2</v>
      </c>
      <c r="I420" s="19">
        <v>7.0105228176552584E-2</v>
      </c>
      <c r="J420" s="19">
        <v>8.1492736998643701E-4</v>
      </c>
      <c r="K420" s="20">
        <v>575.96</v>
      </c>
      <c r="L420" s="20">
        <v>64.802499999999995</v>
      </c>
      <c r="M420" s="20">
        <v>459.47753320907594</v>
      </c>
      <c r="N420" s="20">
        <v>10.227517071578745</v>
      </c>
      <c r="O420" s="20">
        <v>436.78960663070359</v>
      </c>
      <c r="P420" s="20">
        <v>4.9148617777944086</v>
      </c>
      <c r="Q420" s="14">
        <f t="shared" si="38"/>
        <v>24.163204626935276</v>
      </c>
      <c r="R420" s="14">
        <f t="shared" si="39"/>
        <v>17.150251174824039</v>
      </c>
      <c r="S420" s="68">
        <f t="shared" si="42"/>
        <v>24.163204626935276</v>
      </c>
      <c r="T420" s="13">
        <f t="shared" si="40"/>
        <v>436.78960663070359</v>
      </c>
      <c r="U420" s="13">
        <f t="shared" si="41"/>
        <v>4.9148617777944086</v>
      </c>
    </row>
    <row r="421" spans="1:21">
      <c r="A421" s="17" t="s">
        <v>437</v>
      </c>
      <c r="B421" s="17"/>
      <c r="C421" s="17"/>
      <c r="D421" s="18">
        <v>1.8145805520736453</v>
      </c>
      <c r="E421" s="19">
        <v>0.16610254017552714</v>
      </c>
      <c r="F421" s="19">
        <v>2.6474351217666728E-3</v>
      </c>
      <c r="G421" s="19">
        <v>11.142182678328586</v>
      </c>
      <c r="H421" s="19">
        <v>0.18077418141682453</v>
      </c>
      <c r="I421" s="19">
        <v>0.48167798711473098</v>
      </c>
      <c r="J421" s="19">
        <v>4.420003337537272E-3</v>
      </c>
      <c r="K421" s="20">
        <v>2520.37</v>
      </c>
      <c r="L421" s="20">
        <v>27.3125</v>
      </c>
      <c r="M421" s="20">
        <v>2535.0922087167842</v>
      </c>
      <c r="N421" s="20">
        <v>15.215108832364338</v>
      </c>
      <c r="O421" s="20">
        <v>2534.5703182334951</v>
      </c>
      <c r="P421" s="20">
        <v>19.278984608306907</v>
      </c>
      <c r="Q421" s="14">
        <f t="shared" si="38"/>
        <v>-0.56342196715146731</v>
      </c>
      <c r="R421" s="14">
        <f t="shared" si="39"/>
        <v>2.6628739680978639</v>
      </c>
      <c r="S421" s="68">
        <f t="shared" si="42"/>
        <v>-0.56342196715146731</v>
      </c>
      <c r="T421" s="13">
        <f t="shared" si="40"/>
        <v>2520.37</v>
      </c>
      <c r="U421" s="13">
        <f t="shared" si="41"/>
        <v>27.3125</v>
      </c>
    </row>
    <row r="422" spans="1:21">
      <c r="A422" s="17" t="s">
        <v>438</v>
      </c>
      <c r="B422" s="17"/>
      <c r="C422" s="17"/>
      <c r="D422" s="18">
        <v>0.18606500950697433</v>
      </c>
      <c r="E422" s="19">
        <v>7.6652809502349095E-2</v>
      </c>
      <c r="F422" s="19">
        <v>1.4827905025890681E-3</v>
      </c>
      <c r="G422" s="19">
        <v>1.8557067226097699</v>
      </c>
      <c r="H422" s="19">
        <v>3.5959477526967466E-2</v>
      </c>
      <c r="I422" s="19">
        <v>0.17411193620012202</v>
      </c>
      <c r="J422" s="19">
        <v>1.5177159003954034E-3</v>
      </c>
      <c r="K422" s="20">
        <v>1122.2249999999999</v>
      </c>
      <c r="L422" s="20">
        <v>38.427500000000002</v>
      </c>
      <c r="M422" s="20">
        <v>1065.4610865032264</v>
      </c>
      <c r="N422" s="20">
        <v>12.80636312038482</v>
      </c>
      <c r="O422" s="20">
        <v>1034.7272384042599</v>
      </c>
      <c r="P422" s="20">
        <v>8.3516699832732613</v>
      </c>
      <c r="Q422" s="14">
        <f t="shared" si="38"/>
        <v>7.7968109421675758</v>
      </c>
      <c r="R422" s="14">
        <f t="shared" si="39"/>
        <v>6.4875364317050916</v>
      </c>
      <c r="S422" s="68">
        <f t="shared" si="42"/>
        <v>7.7968109421675758</v>
      </c>
      <c r="T422" s="13">
        <f t="shared" si="40"/>
        <v>1122.2249999999999</v>
      </c>
      <c r="U422" s="13">
        <f t="shared" si="41"/>
        <v>38.427500000000002</v>
      </c>
    </row>
    <row r="423" spans="1:21">
      <c r="A423" s="17" t="s">
        <v>439</v>
      </c>
      <c r="B423" s="17"/>
      <c r="C423" s="17"/>
      <c r="D423" s="18">
        <v>0.44635431078621374</v>
      </c>
      <c r="E423" s="19">
        <v>0.10408074039571845</v>
      </c>
      <c r="F423" s="19">
        <v>2.4940141568666231E-3</v>
      </c>
      <c r="G423" s="19">
        <v>4.1439006610241291</v>
      </c>
      <c r="H423" s="19">
        <v>9.3252405502446678E-2</v>
      </c>
      <c r="I423" s="19">
        <v>0.28827073003027848</v>
      </c>
      <c r="J423" s="19">
        <v>2.9584658386077266E-3</v>
      </c>
      <c r="K423" s="20">
        <v>1697.84</v>
      </c>
      <c r="L423" s="20">
        <v>44.445000000000164</v>
      </c>
      <c r="M423" s="20">
        <v>1663.0062193515184</v>
      </c>
      <c r="N423" s="20">
        <v>18.44231218188046</v>
      </c>
      <c r="O423" s="20">
        <v>1632.8818676380938</v>
      </c>
      <c r="P423" s="20">
        <v>14.830186945807489</v>
      </c>
      <c r="Q423" s="14">
        <f t="shared" si="38"/>
        <v>3.8259277883608611</v>
      </c>
      <c r="R423" s="14">
        <f t="shared" si="39"/>
        <v>5.3296119981164871</v>
      </c>
      <c r="S423" s="68">
        <f t="shared" si="42"/>
        <v>3.8259277883608611</v>
      </c>
      <c r="T423" s="13">
        <f t="shared" si="40"/>
        <v>1697.84</v>
      </c>
      <c r="U423" s="13">
        <f t="shared" si="41"/>
        <v>44.445000000000164</v>
      </c>
    </row>
    <row r="424" spans="1:21">
      <c r="A424" s="17" t="s">
        <v>440</v>
      </c>
      <c r="B424" s="17"/>
      <c r="C424" s="17"/>
      <c r="D424" s="18">
        <v>0.8680565227162742</v>
      </c>
      <c r="E424" s="19">
        <v>0.15405011731425625</v>
      </c>
      <c r="F424" s="19">
        <v>3.2229186942357717E-3</v>
      </c>
      <c r="G424" s="19">
        <v>8.4905751576726534</v>
      </c>
      <c r="H424" s="19">
        <v>0.18435241958261317</v>
      </c>
      <c r="I424" s="19">
        <v>0.39721128413888224</v>
      </c>
      <c r="J424" s="19">
        <v>4.3104053800349642E-3</v>
      </c>
      <c r="K424" s="20">
        <v>2391.665</v>
      </c>
      <c r="L424" s="20">
        <v>36.262500000000003</v>
      </c>
      <c r="M424" s="20">
        <v>2284.915690201321</v>
      </c>
      <c r="N424" s="20">
        <v>19.78470554382864</v>
      </c>
      <c r="O424" s="20">
        <v>2156.1857222861054</v>
      </c>
      <c r="P424" s="20">
        <v>19.921282521007516</v>
      </c>
      <c r="Q424" s="14">
        <f t="shared" si="38"/>
        <v>9.8458303196264811</v>
      </c>
      <c r="R424" s="14">
        <f t="shared" si="39"/>
        <v>3.2014188244455544</v>
      </c>
      <c r="S424" s="68">
        <f t="shared" si="42"/>
        <v>9.8458303196264811</v>
      </c>
      <c r="T424" s="13">
        <f t="shared" si="40"/>
        <v>2391.665</v>
      </c>
      <c r="U424" s="13">
        <f t="shared" si="41"/>
        <v>36.262500000000003</v>
      </c>
    </row>
    <row r="425" spans="1:21">
      <c r="A425" s="17" t="s">
        <v>441</v>
      </c>
      <c r="B425" s="17"/>
      <c r="C425" s="17"/>
      <c r="D425" s="18">
        <v>0.12509768209815064</v>
      </c>
      <c r="E425" s="19">
        <v>8.0021059022209295E-2</v>
      </c>
      <c r="F425" s="19">
        <v>1.8738409231558693E-3</v>
      </c>
      <c r="G425" s="19">
        <v>2.2070699051053322</v>
      </c>
      <c r="H425" s="19">
        <v>5.0721864688728475E-2</v>
      </c>
      <c r="I425" s="19">
        <v>0.19937924510812782</v>
      </c>
      <c r="J425" s="19">
        <v>1.8977125789208511E-3</v>
      </c>
      <c r="K425" s="20">
        <v>1198.1500000000001</v>
      </c>
      <c r="L425" s="20">
        <v>46.292499999999997</v>
      </c>
      <c r="M425" s="20">
        <v>1183.284477977845</v>
      </c>
      <c r="N425" s="20">
        <v>16.079078801714225</v>
      </c>
      <c r="O425" s="20">
        <v>1171.9847039943591</v>
      </c>
      <c r="P425" s="20">
        <v>10.219425881361847</v>
      </c>
      <c r="Q425" s="14">
        <f t="shared" si="38"/>
        <v>2.1838080378617897</v>
      </c>
      <c r="R425" s="14">
        <f t="shared" si="39"/>
        <v>7.7486843655855004</v>
      </c>
      <c r="S425" s="68">
        <f t="shared" si="42"/>
        <v>2.1838080378617897</v>
      </c>
      <c r="T425" s="13">
        <f t="shared" si="40"/>
        <v>1198.1500000000001</v>
      </c>
      <c r="U425" s="13">
        <f t="shared" si="41"/>
        <v>46.292499999999997</v>
      </c>
    </row>
    <row r="426" spans="1:21">
      <c r="A426" s="17" t="s">
        <v>442</v>
      </c>
      <c r="B426" s="17"/>
      <c r="C426" s="17"/>
      <c r="D426" s="18">
        <v>0.75394754900795791</v>
      </c>
      <c r="E426" s="19">
        <v>7.5049952903405145E-2</v>
      </c>
      <c r="F426" s="19">
        <v>2.5536906258533769E-3</v>
      </c>
      <c r="G426" s="19">
        <v>1.3965564489298765</v>
      </c>
      <c r="H426" s="19">
        <v>4.6733619587508317E-2</v>
      </c>
      <c r="I426" s="19">
        <v>0.13469899539567756</v>
      </c>
      <c r="J426" s="19">
        <v>1.2378557157007128E-3</v>
      </c>
      <c r="K426" s="20">
        <v>1070.06</v>
      </c>
      <c r="L426" s="20">
        <v>68.52</v>
      </c>
      <c r="M426" s="20">
        <v>887.47818863608552</v>
      </c>
      <c r="N426" s="20">
        <v>19.80948983598886</v>
      </c>
      <c r="O426" s="20">
        <v>814.61668632690862</v>
      </c>
      <c r="P426" s="20">
        <v>7.046209316866336</v>
      </c>
      <c r="Q426" s="14">
        <f t="shared" si="38"/>
        <v>23.871868275899612</v>
      </c>
      <c r="R426" s="14">
        <f t="shared" si="39"/>
        <v>9.8380927507103877</v>
      </c>
      <c r="S426" s="68" t="str">
        <f t="shared" si="42"/>
        <v>X</v>
      </c>
      <c r="T426" s="13">
        <f t="shared" si="40"/>
        <v>814.61668632690862</v>
      </c>
      <c r="U426" s="13">
        <f t="shared" si="41"/>
        <v>7.046209316866336</v>
      </c>
    </row>
    <row r="427" spans="1:21">
      <c r="A427" s="17" t="s">
        <v>443</v>
      </c>
      <c r="B427" s="17"/>
      <c r="C427" s="17"/>
      <c r="D427" s="18">
        <v>0.67903792164830357</v>
      </c>
      <c r="E427" s="19">
        <v>0.1123663829974056</v>
      </c>
      <c r="F427" s="19">
        <v>2.2156173105205082E-3</v>
      </c>
      <c r="G427" s="19">
        <v>4.4493254635830137</v>
      </c>
      <c r="H427" s="19">
        <v>8.8927483006093988E-2</v>
      </c>
      <c r="I427" s="19">
        <v>0.28697248701553774</v>
      </c>
      <c r="J427" s="19">
        <v>3.1455453817457119E-3</v>
      </c>
      <c r="K427" s="20">
        <v>1838.89</v>
      </c>
      <c r="L427" s="20">
        <v>35.495000000000118</v>
      </c>
      <c r="M427" s="20">
        <v>1721.5736740268442</v>
      </c>
      <c r="N427" s="20">
        <v>16.611327378145628</v>
      </c>
      <c r="O427" s="20">
        <v>1626.3822773581333</v>
      </c>
      <c r="P427" s="20">
        <v>15.780419033990176</v>
      </c>
      <c r="Q427" s="14">
        <f t="shared" si="38"/>
        <v>11.556304218407131</v>
      </c>
      <c r="R427" s="14">
        <f t="shared" si="39"/>
        <v>3.8214500230265491</v>
      </c>
      <c r="S427" s="68">
        <f t="shared" si="42"/>
        <v>11.556304218407131</v>
      </c>
      <c r="T427" s="13">
        <f t="shared" si="40"/>
        <v>1838.89</v>
      </c>
      <c r="U427" s="13">
        <f t="shared" si="41"/>
        <v>35.495000000000118</v>
      </c>
    </row>
    <row r="428" spans="1:21">
      <c r="A428" s="17" t="s">
        <v>444</v>
      </c>
      <c r="B428" s="17"/>
      <c r="C428" s="17"/>
      <c r="D428" s="18">
        <v>0.6712297851385276</v>
      </c>
      <c r="E428" s="19">
        <v>8.2428328497134287E-2</v>
      </c>
      <c r="F428" s="19">
        <v>1.7396323302486276E-3</v>
      </c>
      <c r="G428" s="19">
        <v>2.5113697936349757</v>
      </c>
      <c r="H428" s="19">
        <v>5.5649995186735378E-2</v>
      </c>
      <c r="I428" s="19">
        <v>0.22008737266577375</v>
      </c>
      <c r="J428" s="19">
        <v>2.0107276783241147E-3</v>
      </c>
      <c r="K428" s="20">
        <v>1257.4000000000001</v>
      </c>
      <c r="L428" s="20">
        <v>42.13250000000005</v>
      </c>
      <c r="M428" s="20">
        <v>1275.3274264559216</v>
      </c>
      <c r="N428" s="20">
        <v>16.11566365641438</v>
      </c>
      <c r="O428" s="20">
        <v>1282.3366518611017</v>
      </c>
      <c r="P428" s="20">
        <v>10.646359188234724</v>
      </c>
      <c r="Q428" s="14">
        <f t="shared" si="38"/>
        <v>-1.9831916542947026</v>
      </c>
      <c r="R428" s="14">
        <f t="shared" si="39"/>
        <v>7.0410955603039422</v>
      </c>
      <c r="S428" s="68">
        <f t="shared" si="42"/>
        <v>-1.9831916542947026</v>
      </c>
      <c r="T428" s="13">
        <f t="shared" si="40"/>
        <v>1257.4000000000001</v>
      </c>
      <c r="U428" s="13">
        <f t="shared" si="41"/>
        <v>42.13250000000005</v>
      </c>
    </row>
    <row r="429" spans="1:21">
      <c r="A429" s="17" t="s">
        <v>445</v>
      </c>
      <c r="B429" s="17"/>
      <c r="C429" s="17"/>
      <c r="D429" s="18">
        <v>0.38779182079845326</v>
      </c>
      <c r="E429" s="19">
        <v>0.10664359810750997</v>
      </c>
      <c r="F429" s="19">
        <v>1.8695908458844733E-3</v>
      </c>
      <c r="G429" s="19">
        <v>4.7246588528521807</v>
      </c>
      <c r="H429" s="19">
        <v>8.5906559247051956E-2</v>
      </c>
      <c r="I429" s="19">
        <v>0.32009570783119018</v>
      </c>
      <c r="J429" s="19">
        <v>2.4953428319612787E-3</v>
      </c>
      <c r="K429" s="20">
        <v>1742.9</v>
      </c>
      <c r="L429" s="20">
        <v>32.872499999999945</v>
      </c>
      <c r="M429" s="20">
        <v>1771.6230478177936</v>
      </c>
      <c r="N429" s="20">
        <v>15.28480068957254</v>
      </c>
      <c r="O429" s="20">
        <v>1790.1965505403462</v>
      </c>
      <c r="P429" s="20">
        <v>12.223775772441341</v>
      </c>
      <c r="Q429" s="14">
        <f t="shared" si="38"/>
        <v>-2.7136697768286311</v>
      </c>
      <c r="R429" s="14">
        <f t="shared" si="39"/>
        <v>4.1206184895460476</v>
      </c>
      <c r="S429" s="68">
        <f t="shared" si="42"/>
        <v>-2.7136697768286311</v>
      </c>
      <c r="T429" s="13">
        <f t="shared" si="40"/>
        <v>1742.9</v>
      </c>
      <c r="U429" s="13">
        <f t="shared" si="41"/>
        <v>32.872499999999945</v>
      </c>
    </row>
    <row r="430" spans="1:21">
      <c r="A430" s="17" t="s">
        <v>446</v>
      </c>
      <c r="B430" s="17"/>
      <c r="C430" s="17"/>
      <c r="D430" s="18">
        <v>0.97197160702578389</v>
      </c>
      <c r="E430" s="19">
        <v>0.13056349017742627</v>
      </c>
      <c r="F430" s="19">
        <v>1.9417073116855576E-3</v>
      </c>
      <c r="G430" s="19">
        <v>7.1217587114971561</v>
      </c>
      <c r="H430" s="19">
        <v>0.1227332432611617</v>
      </c>
      <c r="I430" s="19">
        <v>0.39377410834529492</v>
      </c>
      <c r="J430" s="19">
        <v>3.7878823567769589E-3</v>
      </c>
      <c r="K430" s="20">
        <v>2105.86</v>
      </c>
      <c r="L430" s="20">
        <v>25.927499999999998</v>
      </c>
      <c r="M430" s="20">
        <v>2126.7672445623161</v>
      </c>
      <c r="N430" s="20">
        <v>15.412124274839311</v>
      </c>
      <c r="O430" s="20">
        <v>2140.3078391243748</v>
      </c>
      <c r="P430" s="20">
        <v>17.557605380356879</v>
      </c>
      <c r="Q430" s="14">
        <f t="shared" si="38"/>
        <v>-1.6358086066678101</v>
      </c>
      <c r="R430" s="14">
        <f t="shared" si="39"/>
        <v>3.0073304977708433</v>
      </c>
      <c r="S430" s="68">
        <f t="shared" si="42"/>
        <v>-1.6358086066678101</v>
      </c>
      <c r="T430" s="13">
        <f t="shared" si="40"/>
        <v>2105.86</v>
      </c>
      <c r="U430" s="13">
        <f t="shared" si="41"/>
        <v>25.927499999999998</v>
      </c>
    </row>
    <row r="431" spans="1:21">
      <c r="A431" s="17" t="s">
        <v>447</v>
      </c>
      <c r="B431" s="17"/>
      <c r="C431" s="17"/>
      <c r="D431" s="18">
        <v>0.10020395101776365</v>
      </c>
      <c r="E431" s="19">
        <v>0.14554477600898916</v>
      </c>
      <c r="F431" s="19">
        <v>2.232383990876519E-3</v>
      </c>
      <c r="G431" s="19">
        <v>7.1046437791225125</v>
      </c>
      <c r="H431" s="19">
        <v>0.14627615585585405</v>
      </c>
      <c r="I431" s="19">
        <v>0.35177225921797911</v>
      </c>
      <c r="J431" s="19">
        <v>4.7030639673204333E-3</v>
      </c>
      <c r="K431" s="20">
        <v>2294.14</v>
      </c>
      <c r="L431" s="20">
        <v>-6.6324999999999363</v>
      </c>
      <c r="M431" s="20">
        <v>2124.6252764032729</v>
      </c>
      <c r="N431" s="20">
        <v>18.382937850818397</v>
      </c>
      <c r="O431" s="20">
        <v>1943.0557041608279</v>
      </c>
      <c r="P431" s="20">
        <v>22.452788796655753</v>
      </c>
      <c r="Q431" s="14">
        <f t="shared" si="38"/>
        <v>15.303525322742818</v>
      </c>
      <c r="R431" s="14">
        <f t="shared" si="39"/>
        <v>2.0177362650308268</v>
      </c>
      <c r="S431" s="68" t="str">
        <f t="shared" si="42"/>
        <v>X</v>
      </c>
      <c r="T431" s="13">
        <f t="shared" si="40"/>
        <v>2294.14</v>
      </c>
      <c r="U431" s="13">
        <f t="shared" si="41"/>
        <v>-6.6324999999999363</v>
      </c>
    </row>
    <row r="432" spans="1:21">
      <c r="A432" s="17" t="s">
        <v>448</v>
      </c>
      <c r="B432" s="17"/>
      <c r="C432" s="17"/>
      <c r="D432" s="18">
        <v>0.47431579784303263</v>
      </c>
      <c r="E432" s="19">
        <v>0.15283330081626667</v>
      </c>
      <c r="F432" s="19">
        <v>2.5957613876387187E-3</v>
      </c>
      <c r="G432" s="19">
        <v>9.1333210431073582</v>
      </c>
      <c r="H432" s="19">
        <v>0.16342612292582304</v>
      </c>
      <c r="I432" s="19">
        <v>0.43194773142765724</v>
      </c>
      <c r="J432" s="19">
        <v>3.4511617611140961E-3</v>
      </c>
      <c r="K432" s="20">
        <v>2388.89</v>
      </c>
      <c r="L432" s="20">
        <v>28.237500000000001</v>
      </c>
      <c r="M432" s="20">
        <v>2351.4536293771471</v>
      </c>
      <c r="N432" s="20">
        <v>16.453569823813051</v>
      </c>
      <c r="O432" s="20">
        <v>2314.4919740378232</v>
      </c>
      <c r="P432" s="20">
        <v>15.586802618867301</v>
      </c>
      <c r="Q432" s="14">
        <f t="shared" si="38"/>
        <v>3.1143345219820429</v>
      </c>
      <c r="R432" s="14">
        <f t="shared" si="39"/>
        <v>2.636096204374105</v>
      </c>
      <c r="S432" s="68">
        <f t="shared" si="42"/>
        <v>3.1143345219820429</v>
      </c>
      <c r="T432" s="13">
        <f t="shared" si="40"/>
        <v>2388.89</v>
      </c>
      <c r="U432" s="13">
        <f t="shared" si="41"/>
        <v>28.237500000000001</v>
      </c>
    </row>
    <row r="433" spans="1:21">
      <c r="A433" s="17" t="s">
        <v>449</v>
      </c>
      <c r="B433" s="17"/>
      <c r="C433" s="17"/>
      <c r="D433" s="18">
        <v>0.12862828822658467</v>
      </c>
      <c r="E433" s="19">
        <v>7.2271081605289902E-2</v>
      </c>
      <c r="F433" s="19">
        <v>1.2648336148982687E-3</v>
      </c>
      <c r="G433" s="19">
        <v>1.6910352395917627</v>
      </c>
      <c r="H433" s="19">
        <v>3.0768176730549567E-2</v>
      </c>
      <c r="I433" s="19">
        <v>0.16931700162324786</v>
      </c>
      <c r="J433" s="19">
        <v>1.4547311004813653E-3</v>
      </c>
      <c r="K433" s="20">
        <v>994.44500000000005</v>
      </c>
      <c r="L433" s="20">
        <v>31.017499999999998</v>
      </c>
      <c r="M433" s="20">
        <v>1005.1540508817089</v>
      </c>
      <c r="N433" s="20">
        <v>11.629570345055432</v>
      </c>
      <c r="O433" s="20">
        <v>1008.3469399484169</v>
      </c>
      <c r="P433" s="20">
        <v>8.0383579705244816</v>
      </c>
      <c r="Q433" s="14">
        <f t="shared" si="38"/>
        <v>-1.3979596607571976</v>
      </c>
      <c r="R433" s="14">
        <f t="shared" si="39"/>
        <v>6.5286859793072676</v>
      </c>
      <c r="S433" s="68">
        <f t="shared" si="42"/>
        <v>-1.3979596607571976</v>
      </c>
      <c r="T433" s="13">
        <f t="shared" si="40"/>
        <v>994.44500000000005</v>
      </c>
      <c r="U433" s="13">
        <f t="shared" si="41"/>
        <v>31.017499999999998</v>
      </c>
    </row>
    <row r="434" spans="1:21">
      <c r="A434" s="17" t="s">
        <v>450</v>
      </c>
      <c r="B434" s="17"/>
      <c r="C434" s="17"/>
      <c r="D434" s="18">
        <v>0.7532089815418388</v>
      </c>
      <c r="E434" s="19">
        <v>6.5964384435597351E-2</v>
      </c>
      <c r="F434" s="19">
        <v>1.2796988351277488E-3</v>
      </c>
      <c r="G434" s="19">
        <v>1.2086386060933958</v>
      </c>
      <c r="H434" s="19">
        <v>2.4867456626454367E-2</v>
      </c>
      <c r="I434" s="19">
        <v>0.13288529571037852</v>
      </c>
      <c r="J434" s="19">
        <v>1.5392930101161988E-3</v>
      </c>
      <c r="K434" s="20">
        <v>805.55499999999995</v>
      </c>
      <c r="L434" s="20">
        <v>45.365000000000002</v>
      </c>
      <c r="M434" s="20">
        <v>804.565477353809</v>
      </c>
      <c r="N434" s="20">
        <v>11.445462737578595</v>
      </c>
      <c r="O434" s="20">
        <v>804.30451234289046</v>
      </c>
      <c r="P434" s="20">
        <v>8.7697422021007245</v>
      </c>
      <c r="Q434" s="14">
        <f t="shared" si="38"/>
        <v>0.15523305759500561</v>
      </c>
      <c r="R434" s="14">
        <f t="shared" si="39"/>
        <v>11.454400448326719</v>
      </c>
      <c r="S434" s="68">
        <f t="shared" si="42"/>
        <v>0.15523305759500561</v>
      </c>
      <c r="T434" s="13">
        <f t="shared" si="40"/>
        <v>804.30451234289046</v>
      </c>
      <c r="U434" s="13">
        <f t="shared" si="41"/>
        <v>8.7697422021007245</v>
      </c>
    </row>
    <row r="435" spans="1:21">
      <c r="A435" s="17" t="s">
        <v>451</v>
      </c>
      <c r="B435" s="17"/>
      <c r="C435" s="17"/>
      <c r="D435" s="18">
        <v>0.6102751667830798</v>
      </c>
      <c r="E435" s="19">
        <v>7.9566323258037544E-2</v>
      </c>
      <c r="F435" s="19">
        <v>1.3264184316984014E-3</v>
      </c>
      <c r="G435" s="19">
        <v>2.2031120771146799</v>
      </c>
      <c r="H435" s="19">
        <v>4.0664866884729409E-2</v>
      </c>
      <c r="I435" s="19">
        <v>0.19994105459840847</v>
      </c>
      <c r="J435" s="19">
        <v>1.8436292400217783E-3</v>
      </c>
      <c r="K435" s="20">
        <v>1187.04</v>
      </c>
      <c r="L435" s="20">
        <v>33.329999999999927</v>
      </c>
      <c r="M435" s="20">
        <v>1182.0306252818596</v>
      </c>
      <c r="N435" s="20">
        <v>12.915753628272293</v>
      </c>
      <c r="O435" s="20">
        <v>1175.0036062496536</v>
      </c>
      <c r="P435" s="20">
        <v>9.9247875345125305</v>
      </c>
      <c r="Q435" s="14">
        <f t="shared" si="38"/>
        <v>1.0139838379790378</v>
      </c>
      <c r="R435" s="14">
        <f t="shared" si="39"/>
        <v>5.8047780836221721</v>
      </c>
      <c r="S435" s="68">
        <f t="shared" si="42"/>
        <v>1.0139838379790378</v>
      </c>
      <c r="T435" s="13">
        <f t="shared" si="40"/>
        <v>1187.04</v>
      </c>
      <c r="U435" s="13">
        <f t="shared" si="41"/>
        <v>33.329999999999927</v>
      </c>
    </row>
    <row r="436" spans="1:21">
      <c r="A436" s="17" t="s">
        <v>452</v>
      </c>
      <c r="B436" s="17"/>
      <c r="C436" s="17"/>
      <c r="D436" s="18">
        <v>1.0689704531550543</v>
      </c>
      <c r="E436" s="19">
        <v>7.131699153734368E-2</v>
      </c>
      <c r="F436" s="19">
        <v>1.9162335093698677E-3</v>
      </c>
      <c r="G436" s="19">
        <v>1.3697270341836356</v>
      </c>
      <c r="H436" s="19">
        <v>3.8549725974822771E-2</v>
      </c>
      <c r="I436" s="19">
        <v>0.13877492950303119</v>
      </c>
      <c r="J436" s="19">
        <v>1.2848555364708167E-3</v>
      </c>
      <c r="K436" s="20">
        <v>966.35</v>
      </c>
      <c r="L436" s="20">
        <v>54.784999999999997</v>
      </c>
      <c r="M436" s="20">
        <v>876.04688334659659</v>
      </c>
      <c r="N436" s="20">
        <v>16.5285644703599</v>
      </c>
      <c r="O436" s="20">
        <v>837.73125764315489</v>
      </c>
      <c r="P436" s="20">
        <v>7.2874064561985605</v>
      </c>
      <c r="Q436" s="14">
        <f t="shared" si="38"/>
        <v>13.309747229973112</v>
      </c>
      <c r="R436" s="14">
        <f t="shared" si="39"/>
        <v>9.9444498005983046</v>
      </c>
      <c r="S436" s="68">
        <f t="shared" si="42"/>
        <v>13.309747229973112</v>
      </c>
      <c r="T436" s="13">
        <f t="shared" si="40"/>
        <v>837.73125764315489</v>
      </c>
      <c r="U436" s="13">
        <f t="shared" si="41"/>
        <v>7.2874064561985605</v>
      </c>
    </row>
    <row r="437" spans="1:21">
      <c r="A437" s="17" t="s">
        <v>453</v>
      </c>
      <c r="B437" s="17"/>
      <c r="C437" s="17"/>
      <c r="D437" s="18">
        <v>1.6754398528888101</v>
      </c>
      <c r="E437" s="19">
        <v>6.8548110934012016E-2</v>
      </c>
      <c r="F437" s="19">
        <v>2.0196704543501438E-3</v>
      </c>
      <c r="G437" s="19">
        <v>1.2616582488379011</v>
      </c>
      <c r="H437" s="19">
        <v>3.7932022539796488E-2</v>
      </c>
      <c r="I437" s="19">
        <v>0.13331266599568911</v>
      </c>
      <c r="J437" s="19">
        <v>1.3152331430395113E-3</v>
      </c>
      <c r="K437" s="20">
        <v>884.87</v>
      </c>
      <c r="L437" s="20">
        <v>56.48</v>
      </c>
      <c r="M437" s="20">
        <v>828.65236599848674</v>
      </c>
      <c r="N437" s="20">
        <v>17.039095539413843</v>
      </c>
      <c r="O437" s="20">
        <v>806.73590266928966</v>
      </c>
      <c r="P437" s="20">
        <v>7.493872058538682</v>
      </c>
      <c r="Q437" s="14">
        <f t="shared" si="38"/>
        <v>8.8300086262061548</v>
      </c>
      <c r="R437" s="14">
        <f t="shared" si="39"/>
        <v>11.761107180024332</v>
      </c>
      <c r="S437" s="68">
        <f t="shared" si="42"/>
        <v>8.8300086262061548</v>
      </c>
      <c r="T437" s="13">
        <f t="shared" si="40"/>
        <v>806.73590266928966</v>
      </c>
      <c r="U437" s="13">
        <f t="shared" si="41"/>
        <v>7.493872058538682</v>
      </c>
    </row>
    <row r="438" spans="1:21">
      <c r="A438" s="17" t="s">
        <v>454</v>
      </c>
      <c r="B438" s="17"/>
      <c r="C438" s="17"/>
      <c r="D438" s="18">
        <v>0.55202367908589456</v>
      </c>
      <c r="E438" s="19">
        <v>0.13673734621915704</v>
      </c>
      <c r="F438" s="19">
        <v>2.0507569637914775E-3</v>
      </c>
      <c r="G438" s="19">
        <v>7.5287780704568252</v>
      </c>
      <c r="H438" s="19">
        <v>0.12020281905298184</v>
      </c>
      <c r="I438" s="19">
        <v>0.39783395424037682</v>
      </c>
      <c r="J438" s="19">
        <v>3.3641960266540677E-3</v>
      </c>
      <c r="K438" s="20">
        <v>2187.04</v>
      </c>
      <c r="L438" s="20">
        <v>25.925000000000001</v>
      </c>
      <c r="M438" s="20">
        <v>2176.4188459323896</v>
      </c>
      <c r="N438" s="20">
        <v>14.386920477580595</v>
      </c>
      <c r="O438" s="20">
        <v>2159.0579401553109</v>
      </c>
      <c r="P438" s="20">
        <v>15.55846417062353</v>
      </c>
      <c r="Q438" s="14">
        <f t="shared" si="38"/>
        <v>1.2794489284461696</v>
      </c>
      <c r="R438" s="14">
        <f t="shared" si="39"/>
        <v>2.7389844895664712</v>
      </c>
      <c r="S438" s="68">
        <f t="shared" si="42"/>
        <v>1.2794489284461696</v>
      </c>
      <c r="T438" s="13">
        <f t="shared" si="40"/>
        <v>2187.04</v>
      </c>
      <c r="U438" s="13">
        <f t="shared" si="41"/>
        <v>25.925000000000001</v>
      </c>
    </row>
    <row r="439" spans="1:21">
      <c r="A439" s="17" t="s">
        <v>455</v>
      </c>
      <c r="B439" s="17"/>
      <c r="C439" s="17"/>
      <c r="D439" s="18">
        <v>0.51580268351939174</v>
      </c>
      <c r="E439" s="19">
        <v>0.18959461458685883</v>
      </c>
      <c r="F439" s="19">
        <v>2.9290760654847791E-3</v>
      </c>
      <c r="G439" s="19">
        <v>13.901298541158223</v>
      </c>
      <c r="H439" s="19">
        <v>0.2484856189618439</v>
      </c>
      <c r="I439" s="19">
        <v>0.52947835020263312</v>
      </c>
      <c r="J439" s="19">
        <v>5.8098315279841023E-3</v>
      </c>
      <c r="K439" s="20">
        <v>2738.59</v>
      </c>
      <c r="L439" s="20">
        <v>25.3125</v>
      </c>
      <c r="M439" s="20">
        <v>2743.0048835531711</v>
      </c>
      <c r="N439" s="20">
        <v>17.034381845645932</v>
      </c>
      <c r="O439" s="20">
        <v>2739.253696622241</v>
      </c>
      <c r="P439" s="20">
        <v>24.531795804347453</v>
      </c>
      <c r="Q439" s="14">
        <f t="shared" si="38"/>
        <v>-2.4234975744485965E-2</v>
      </c>
      <c r="R439" s="14">
        <f t="shared" si="39"/>
        <v>2.5746072222794409</v>
      </c>
      <c r="S439" s="68">
        <f t="shared" si="42"/>
        <v>-2.4234975744485965E-2</v>
      </c>
      <c r="T439" s="13">
        <f t="shared" si="40"/>
        <v>2738.59</v>
      </c>
      <c r="U439" s="13">
        <f t="shared" si="41"/>
        <v>25.3125</v>
      </c>
    </row>
    <row r="440" spans="1:21">
      <c r="A440" s="17" t="s">
        <v>456</v>
      </c>
      <c r="B440" s="17"/>
      <c r="C440" s="17"/>
      <c r="D440" s="18">
        <v>0.71514705917306121</v>
      </c>
      <c r="E440" s="19">
        <v>7.393258890221098E-2</v>
      </c>
      <c r="F440" s="19">
        <v>1.510514518924764E-3</v>
      </c>
      <c r="G440" s="19">
        <v>1.717893316313662</v>
      </c>
      <c r="H440" s="19">
        <v>3.6079427549401702E-2</v>
      </c>
      <c r="I440" s="19">
        <v>0.16796144453802037</v>
      </c>
      <c r="J440" s="19">
        <v>1.578699544728016E-3</v>
      </c>
      <c r="K440" s="20">
        <v>1038.895</v>
      </c>
      <c r="L440" s="20">
        <v>40.740000000000066</v>
      </c>
      <c r="M440" s="20">
        <v>1015.2379186213402</v>
      </c>
      <c r="N440" s="20">
        <v>13.496651324204601</v>
      </c>
      <c r="O440" s="20">
        <v>1000.8694539749284</v>
      </c>
      <c r="P440" s="20">
        <v>8.7301765292868367</v>
      </c>
      <c r="Q440" s="14">
        <f t="shared" si="38"/>
        <v>3.660191455832551</v>
      </c>
      <c r="R440" s="14">
        <f t="shared" si="39"/>
        <v>7.7405415897283527</v>
      </c>
      <c r="S440" s="68">
        <f t="shared" si="42"/>
        <v>3.660191455832551</v>
      </c>
      <c r="T440" s="13">
        <f t="shared" si="40"/>
        <v>1038.895</v>
      </c>
      <c r="U440" s="13">
        <f t="shared" si="41"/>
        <v>40.740000000000066</v>
      </c>
    </row>
    <row r="441" spans="1:21">
      <c r="A441" s="17" t="s">
        <v>457</v>
      </c>
      <c r="B441" s="17"/>
      <c r="C441" s="17"/>
      <c r="D441" s="18">
        <v>0.33312716212530291</v>
      </c>
      <c r="E441" s="19">
        <v>6.3900968692269841E-2</v>
      </c>
      <c r="F441" s="19">
        <v>1.2609751036049936E-3</v>
      </c>
      <c r="G441" s="19">
        <v>0.90796387749512708</v>
      </c>
      <c r="H441" s="19">
        <v>1.8375571868036934E-2</v>
      </c>
      <c r="I441" s="19">
        <v>0.10258389293733743</v>
      </c>
      <c r="J441" s="19">
        <v>8.5806379149132848E-4</v>
      </c>
      <c r="K441" s="20">
        <v>738.89499999999998</v>
      </c>
      <c r="L441" s="20">
        <v>46.445</v>
      </c>
      <c r="M441" s="20">
        <v>655.97465676645493</v>
      </c>
      <c r="N441" s="20">
        <v>9.7893071606095159</v>
      </c>
      <c r="O441" s="20">
        <v>629.53372319813138</v>
      </c>
      <c r="P441" s="20">
        <v>5.0282970947615517</v>
      </c>
      <c r="Q441" s="14">
        <f t="shared" ref="Q441:Q443" si="43">(1-O441/K441)*100</f>
        <v>14.800651892605664</v>
      </c>
      <c r="R441" s="14">
        <f t="shared" ref="R441:R443" si="44">SQRT((2*P441)^2*(-1/K441)^2+(2*L441)^2*(O441/K441^2)^2)*100</f>
        <v>10.796942112535644</v>
      </c>
      <c r="S441" s="68">
        <f t="shared" si="42"/>
        <v>14.800651892605664</v>
      </c>
      <c r="T441" s="13">
        <f t="shared" ref="T441:T443" si="45">IF(O441&lt;=1000,O441,K441)</f>
        <v>629.53372319813138</v>
      </c>
      <c r="U441" s="13">
        <f t="shared" ref="U441:U443" si="46">IF(T441=O441,P441,L441)</f>
        <v>5.0282970947615517</v>
      </c>
    </row>
    <row r="442" spans="1:21">
      <c r="A442" s="17" t="s">
        <v>458</v>
      </c>
      <c r="B442" s="17"/>
      <c r="C442" s="17"/>
      <c r="D442" s="18">
        <v>0.4413961252063876</v>
      </c>
      <c r="E442" s="19">
        <v>6.1808355798149688E-2</v>
      </c>
      <c r="F442" s="19">
        <v>3.944802428812743E-3</v>
      </c>
      <c r="G442" s="19">
        <v>0.56464976400400735</v>
      </c>
      <c r="H442" s="19">
        <v>3.3614429824457434E-2</v>
      </c>
      <c r="I442" s="19">
        <v>6.6727912116431309E-2</v>
      </c>
      <c r="J442" s="19">
        <v>1.4461593012011112E-3</v>
      </c>
      <c r="K442" s="20">
        <v>733.34</v>
      </c>
      <c r="L442" s="20">
        <v>137.02000000000001</v>
      </c>
      <c r="M442" s="20">
        <v>454.54841445707268</v>
      </c>
      <c r="N442" s="20">
        <v>21.816351053545354</v>
      </c>
      <c r="O442" s="20">
        <v>416.41216501787363</v>
      </c>
      <c r="P442" s="20">
        <v>8.7422735263060378</v>
      </c>
      <c r="Q442" s="14">
        <f t="shared" si="43"/>
        <v>43.217039160843044</v>
      </c>
      <c r="R442" s="14">
        <f t="shared" si="44"/>
        <v>21.352612809097842</v>
      </c>
      <c r="S442" s="68" t="str">
        <f t="shared" si="42"/>
        <v>X</v>
      </c>
      <c r="T442" s="13">
        <f t="shared" si="45"/>
        <v>416.41216501787363</v>
      </c>
      <c r="U442" s="13">
        <f t="shared" si="46"/>
        <v>8.7422735263060378</v>
      </c>
    </row>
    <row r="443" spans="1:21">
      <c r="A443" s="17" t="s">
        <v>459</v>
      </c>
      <c r="B443" s="17"/>
      <c r="C443" s="17"/>
      <c r="D443" s="18">
        <v>0.33999737673697583</v>
      </c>
      <c r="E443" s="19">
        <v>8.0004889597491455E-2</v>
      </c>
      <c r="F443" s="19">
        <v>1.5503986627452104E-3</v>
      </c>
      <c r="G443" s="19">
        <v>1.8592496620283887</v>
      </c>
      <c r="H443" s="19">
        <v>3.7556443522302321E-2</v>
      </c>
      <c r="I443" s="19">
        <v>0.16765011906277308</v>
      </c>
      <c r="J443" s="19">
        <v>1.5204934813260584E-3</v>
      </c>
      <c r="K443" s="20">
        <v>1198.1500000000001</v>
      </c>
      <c r="L443" s="20">
        <v>38.4224999999999</v>
      </c>
      <c r="M443" s="20">
        <v>1066.7200431297081</v>
      </c>
      <c r="N443" s="20">
        <v>13.356838012159876</v>
      </c>
      <c r="O443" s="20">
        <v>999.1509036799647</v>
      </c>
      <c r="P443" s="20">
        <v>8.4117287019042468</v>
      </c>
      <c r="Q443" s="14">
        <f t="shared" si="43"/>
        <v>16.608863357679372</v>
      </c>
      <c r="R443" s="14">
        <f t="shared" si="44"/>
        <v>5.529646597443608</v>
      </c>
      <c r="S443" s="68" t="str">
        <f t="shared" si="42"/>
        <v>X</v>
      </c>
      <c r="T443" s="13">
        <f t="shared" si="45"/>
        <v>999.1509036799647</v>
      </c>
      <c r="U443" s="13">
        <f t="shared" si="46"/>
        <v>8.4117287019042468</v>
      </c>
    </row>
    <row r="444" spans="1:21" s="12" customFormat="1">
      <c r="A444" s="15" t="s">
        <v>460</v>
      </c>
      <c r="B444" s="10"/>
      <c r="C444" s="10"/>
      <c r="D444" s="16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1"/>
      <c r="R444" s="11"/>
      <c r="S444" s="68">
        <f t="shared" si="42"/>
        <v>0</v>
      </c>
      <c r="T444" s="10"/>
      <c r="U444" s="10"/>
    </row>
    <row r="445" spans="1:21">
      <c r="A445" s="17" t="s">
        <v>461</v>
      </c>
      <c r="B445" s="17"/>
      <c r="C445" s="17"/>
      <c r="D445" s="18">
        <v>0.26818182228561188</v>
      </c>
      <c r="E445" s="19">
        <v>8.9161035873533676E-2</v>
      </c>
      <c r="F445" s="19">
        <v>1.9708010230228778E-3</v>
      </c>
      <c r="G445" s="19">
        <v>2.7106949812318129</v>
      </c>
      <c r="H445" s="19">
        <v>6.6070115651496591E-2</v>
      </c>
      <c r="I445" s="19">
        <v>0.21897389359328989</v>
      </c>
      <c r="J445" s="19">
        <v>2.1524447324077879E-3</v>
      </c>
      <c r="K445" s="20">
        <v>1409.26</v>
      </c>
      <c r="L445" s="20">
        <v>42.597500000000082</v>
      </c>
      <c r="M445" s="20">
        <v>1331.3897401162692</v>
      </c>
      <c r="N445" s="20">
        <v>18.101875388548386</v>
      </c>
      <c r="O445" s="20">
        <v>1276.4508236678598</v>
      </c>
      <c r="P445" s="20">
        <v>11.403826031420143</v>
      </c>
      <c r="Q445" s="14">
        <f t="shared" ref="Q445:Q508" si="47">(1-O445/K445)*100</f>
        <v>9.4240364682273032</v>
      </c>
      <c r="R445" s="14">
        <f t="shared" ref="R445:R508" si="48">SQRT((2*P445)^2*(-1/K445)^2+(2*L445)^2*(O445/K445^2)^2)*100</f>
        <v>5.7098197161939694</v>
      </c>
      <c r="S445" s="68">
        <f t="shared" si="42"/>
        <v>9.4240364682273032</v>
      </c>
      <c r="T445" s="13">
        <f t="shared" ref="T445:T508" si="49">IF(O445&lt;=1000,O445,K445)</f>
        <v>1409.26</v>
      </c>
      <c r="U445" s="13">
        <f t="shared" ref="U445:U508" si="50">IF(T445=O445,P445,L445)</f>
        <v>42.597500000000082</v>
      </c>
    </row>
    <row r="446" spans="1:21">
      <c r="A446" s="17" t="s">
        <v>462</v>
      </c>
      <c r="B446" s="17"/>
      <c r="C446" s="17"/>
      <c r="D446" s="18">
        <v>0.6217103037694427</v>
      </c>
      <c r="E446" s="19">
        <v>7.4622519502836007E-2</v>
      </c>
      <c r="F446" s="19">
        <v>1.6166075839274864E-3</v>
      </c>
      <c r="G446" s="19">
        <v>1.6384100374525823</v>
      </c>
      <c r="H446" s="19">
        <v>3.5946343260652165E-2</v>
      </c>
      <c r="I446" s="19">
        <v>0.15861662124849368</v>
      </c>
      <c r="J446" s="19">
        <v>1.229448581510224E-3</v>
      </c>
      <c r="K446" s="20">
        <v>1058.335</v>
      </c>
      <c r="L446" s="20">
        <v>43.982500000000002</v>
      </c>
      <c r="M446" s="20">
        <v>985.10075360411463</v>
      </c>
      <c r="N446" s="20">
        <v>13.85003576790195</v>
      </c>
      <c r="O446" s="20">
        <v>949.0844515976687</v>
      </c>
      <c r="P446" s="20">
        <v>6.8596874640558019</v>
      </c>
      <c r="Q446" s="14">
        <f t="shared" si="47"/>
        <v>10.3228702067239</v>
      </c>
      <c r="R446" s="14">
        <f t="shared" si="48"/>
        <v>7.565526785223275</v>
      </c>
      <c r="S446" s="68">
        <f t="shared" si="42"/>
        <v>10.3228702067239</v>
      </c>
      <c r="T446" s="13">
        <f t="shared" si="49"/>
        <v>949.0844515976687</v>
      </c>
      <c r="U446" s="13">
        <f t="shared" si="50"/>
        <v>6.8596874640558019</v>
      </c>
    </row>
    <row r="447" spans="1:21">
      <c r="A447" s="17" t="s">
        <v>463</v>
      </c>
      <c r="B447" s="17"/>
      <c r="C447" s="17"/>
      <c r="D447" s="18">
        <v>0.2805451468720821</v>
      </c>
      <c r="E447" s="19">
        <v>6.0736148447672361E-2</v>
      </c>
      <c r="F447" s="19">
        <v>1.9430354964359035E-3</v>
      </c>
      <c r="G447" s="19">
        <v>0.65131871545168352</v>
      </c>
      <c r="H447" s="19">
        <v>2.4889532881599175E-2</v>
      </c>
      <c r="I447" s="19">
        <v>7.634679405814089E-2</v>
      </c>
      <c r="J447" s="19">
        <v>8.8403521625915579E-4</v>
      </c>
      <c r="K447" s="20">
        <v>631.5</v>
      </c>
      <c r="L447" s="20">
        <v>68.507499999999993</v>
      </c>
      <c r="M447" s="20">
        <v>509.28993267089743</v>
      </c>
      <c r="N447" s="20">
        <v>15.30829830550169</v>
      </c>
      <c r="O447" s="20">
        <v>474.28015550599065</v>
      </c>
      <c r="P447" s="20">
        <v>5.3008198664036357</v>
      </c>
      <c r="Q447" s="14">
        <f t="shared" si="47"/>
        <v>24.896254076644396</v>
      </c>
      <c r="R447" s="14">
        <f t="shared" si="48"/>
        <v>16.381326020771116</v>
      </c>
      <c r="S447" s="68">
        <f t="shared" si="42"/>
        <v>24.896254076644396</v>
      </c>
      <c r="T447" s="13">
        <f t="shared" si="49"/>
        <v>474.28015550599065</v>
      </c>
      <c r="U447" s="13">
        <f t="shared" si="50"/>
        <v>5.3008198664036357</v>
      </c>
    </row>
    <row r="448" spans="1:21">
      <c r="A448" s="17" t="s">
        <v>464</v>
      </c>
      <c r="B448" s="17"/>
      <c r="C448" s="17"/>
      <c r="D448" s="18">
        <v>0.45813036032929383</v>
      </c>
      <c r="E448" s="19">
        <v>6.749733591876661E-2</v>
      </c>
      <c r="F448" s="19">
        <v>1.4573899735205783E-3</v>
      </c>
      <c r="G448" s="19">
        <v>1.3641919463651828</v>
      </c>
      <c r="H448" s="19">
        <v>3.403318180915741E-2</v>
      </c>
      <c r="I448" s="19">
        <v>0.14500295158100465</v>
      </c>
      <c r="J448" s="19">
        <v>1.7225305990516981E-3</v>
      </c>
      <c r="K448" s="20">
        <v>853.7</v>
      </c>
      <c r="L448" s="20">
        <v>44.445</v>
      </c>
      <c r="M448" s="20">
        <v>873.67242913501275</v>
      </c>
      <c r="N448" s="20">
        <v>14.628781958897385</v>
      </c>
      <c r="O448" s="20">
        <v>872.890989865493</v>
      </c>
      <c r="P448" s="20">
        <v>9.709367173326763</v>
      </c>
      <c r="Q448" s="14">
        <f t="shared" si="47"/>
        <v>-2.2479781967310375</v>
      </c>
      <c r="R448" s="14">
        <f t="shared" si="48"/>
        <v>10.886673911363401</v>
      </c>
      <c r="S448" s="68">
        <f t="shared" si="42"/>
        <v>-2.2479781967310375</v>
      </c>
      <c r="T448" s="13">
        <f t="shared" si="49"/>
        <v>872.890989865493</v>
      </c>
      <c r="U448" s="13">
        <f t="shared" si="50"/>
        <v>9.709367173326763</v>
      </c>
    </row>
    <row r="449" spans="1:21">
      <c r="A449" s="17" t="s">
        <v>465</v>
      </c>
      <c r="B449" s="17"/>
      <c r="C449" s="17"/>
      <c r="D449" s="18">
        <v>0.64312995577599885</v>
      </c>
      <c r="E449" s="19">
        <v>7.7434356421882899E-2</v>
      </c>
      <c r="F449" s="19">
        <v>1.6912889898558449E-3</v>
      </c>
      <c r="G449" s="19">
        <v>1.8724402155212032</v>
      </c>
      <c r="H449" s="19">
        <v>4.3650424414508983E-2</v>
      </c>
      <c r="I449" s="19">
        <v>0.17400627542182831</v>
      </c>
      <c r="J449" s="19">
        <v>1.8239641989357886E-3</v>
      </c>
      <c r="K449" s="20">
        <v>1132.415</v>
      </c>
      <c r="L449" s="20">
        <v>43.674999999999997</v>
      </c>
      <c r="M449" s="20">
        <v>1071.3935298013569</v>
      </c>
      <c r="N449" s="20">
        <v>15.447241795181109</v>
      </c>
      <c r="O449" s="20">
        <v>1034.1470860620366</v>
      </c>
      <c r="P449" s="20">
        <v>10.030859912473218</v>
      </c>
      <c r="Q449" s="14">
        <f t="shared" si="47"/>
        <v>8.677729802056966</v>
      </c>
      <c r="R449" s="14">
        <f t="shared" si="48"/>
        <v>7.2635944629265037</v>
      </c>
      <c r="S449" s="68">
        <f t="shared" si="42"/>
        <v>8.677729802056966</v>
      </c>
      <c r="T449" s="13">
        <f t="shared" si="49"/>
        <v>1132.415</v>
      </c>
      <c r="U449" s="13">
        <f t="shared" si="50"/>
        <v>43.674999999999997</v>
      </c>
    </row>
    <row r="450" spans="1:21">
      <c r="A450" s="17" t="s">
        <v>466</v>
      </c>
      <c r="B450" s="17"/>
      <c r="C450" s="17"/>
      <c r="D450" s="18">
        <v>0.10359443012469423</v>
      </c>
      <c r="E450" s="19">
        <v>9.0839877926145285E-2</v>
      </c>
      <c r="F450" s="19">
        <v>2.0886728660529492E-3</v>
      </c>
      <c r="G450" s="19">
        <v>2.4372398016780057</v>
      </c>
      <c r="H450" s="19">
        <v>6.1094335997013763E-2</v>
      </c>
      <c r="I450" s="19">
        <v>0.19241096897019072</v>
      </c>
      <c r="J450" s="19">
        <v>2.0467178395517714E-3</v>
      </c>
      <c r="K450" s="20">
        <v>1443.52</v>
      </c>
      <c r="L450" s="20">
        <v>43.982500000000002</v>
      </c>
      <c r="M450" s="20">
        <v>1253.6617414534626</v>
      </c>
      <c r="N450" s="20">
        <v>18.067787943157601</v>
      </c>
      <c r="O450" s="20">
        <v>1134.4224454390487</v>
      </c>
      <c r="P450" s="20">
        <v>11.08191375353328</v>
      </c>
      <c r="Q450" s="14">
        <f t="shared" si="47"/>
        <v>21.412765639613674</v>
      </c>
      <c r="R450" s="14">
        <f t="shared" si="48"/>
        <v>5.0290529458089388</v>
      </c>
      <c r="S450" s="68" t="str">
        <f t="shared" si="42"/>
        <v>X</v>
      </c>
      <c r="T450" s="13">
        <f t="shared" si="49"/>
        <v>1443.52</v>
      </c>
      <c r="U450" s="13">
        <f t="shared" si="50"/>
        <v>43.982500000000002</v>
      </c>
    </row>
    <row r="451" spans="1:21">
      <c r="A451" s="17" t="s">
        <v>467</v>
      </c>
      <c r="B451" s="17"/>
      <c r="C451" s="17"/>
      <c r="D451" s="18">
        <v>0.31401088989382769</v>
      </c>
      <c r="E451" s="19">
        <v>7.0529316898212513E-2</v>
      </c>
      <c r="F451" s="19">
        <v>2.0495594456024797E-3</v>
      </c>
      <c r="G451" s="19">
        <v>1.4465737463067323</v>
      </c>
      <c r="H451" s="19">
        <v>4.3112426380697413E-2</v>
      </c>
      <c r="I451" s="19">
        <v>0.14777015569829902</v>
      </c>
      <c r="J451" s="19">
        <v>1.9878891508979682E-3</v>
      </c>
      <c r="K451" s="20">
        <v>943.51499999999999</v>
      </c>
      <c r="L451" s="20">
        <v>63.89</v>
      </c>
      <c r="M451" s="20">
        <v>908.45161688416692</v>
      </c>
      <c r="N451" s="20">
        <v>17.903285982555438</v>
      </c>
      <c r="O451" s="20">
        <v>888.45166830462858</v>
      </c>
      <c r="P451" s="20">
        <v>11.175218644760813</v>
      </c>
      <c r="Q451" s="14">
        <f t="shared" si="47"/>
        <v>5.8359784100275425</v>
      </c>
      <c r="R451" s="14">
        <f t="shared" si="48"/>
        <v>12.970755539776862</v>
      </c>
      <c r="S451" s="68">
        <f t="shared" si="42"/>
        <v>5.8359784100275425</v>
      </c>
      <c r="T451" s="13">
        <f t="shared" si="49"/>
        <v>888.45166830462858</v>
      </c>
      <c r="U451" s="13">
        <f t="shared" si="50"/>
        <v>11.175218644760813</v>
      </c>
    </row>
    <row r="452" spans="1:21">
      <c r="A452" s="17" t="s">
        <v>468</v>
      </c>
      <c r="B452" s="17"/>
      <c r="C452" s="17"/>
      <c r="D452" s="18">
        <v>0.22311509206853725</v>
      </c>
      <c r="E452" s="19">
        <v>0.15976091566118356</v>
      </c>
      <c r="F452" s="19">
        <v>4.3023807472354634E-3</v>
      </c>
      <c r="G452" s="19">
        <v>9.6422225164363962</v>
      </c>
      <c r="H452" s="19">
        <v>0.25507351933565664</v>
      </c>
      <c r="I452" s="19">
        <v>0.43388820572918901</v>
      </c>
      <c r="J452" s="19">
        <v>3.91501218129265E-3</v>
      </c>
      <c r="K452" s="20">
        <v>2453.39</v>
      </c>
      <c r="L452" s="20">
        <v>45.370000000000118</v>
      </c>
      <c r="M452" s="20">
        <v>2401.207640985102</v>
      </c>
      <c r="N452" s="20">
        <v>24.391484415362584</v>
      </c>
      <c r="O452" s="20">
        <v>2323.2217849854246</v>
      </c>
      <c r="P452" s="20">
        <v>17.645599981425729</v>
      </c>
      <c r="Q452" s="14">
        <f t="shared" si="47"/>
        <v>5.305647084832632</v>
      </c>
      <c r="R452" s="14">
        <f t="shared" si="48"/>
        <v>3.7862193454987816</v>
      </c>
      <c r="S452" s="68">
        <f t="shared" ref="S452:S515" si="51">IF(OR(Q452-R452&gt;10,Q452+R452&lt;-5),"X",Q452)</f>
        <v>5.305647084832632</v>
      </c>
      <c r="T452" s="13">
        <f t="shared" si="49"/>
        <v>2453.39</v>
      </c>
      <c r="U452" s="13">
        <f t="shared" si="50"/>
        <v>45.370000000000118</v>
      </c>
    </row>
    <row r="453" spans="1:21">
      <c r="A453" s="17" t="s">
        <v>469</v>
      </c>
      <c r="B453" s="17"/>
      <c r="C453" s="17"/>
      <c r="D453" s="18">
        <v>0.55413097230351527</v>
      </c>
      <c r="E453" s="19">
        <v>7.6662342544623119E-2</v>
      </c>
      <c r="F453" s="19">
        <v>2.0510852600273076E-3</v>
      </c>
      <c r="G453" s="19">
        <v>2.0869453839136378</v>
      </c>
      <c r="H453" s="19">
        <v>5.4249331839883119E-2</v>
      </c>
      <c r="I453" s="19">
        <v>0.19665339299062731</v>
      </c>
      <c r="J453" s="19">
        <v>2.0355508078934823E-3</v>
      </c>
      <c r="K453" s="20">
        <v>1122.2249999999999</v>
      </c>
      <c r="L453" s="20">
        <v>53.705000000000155</v>
      </c>
      <c r="M453" s="20">
        <v>1144.5215546303298</v>
      </c>
      <c r="N453" s="20">
        <v>17.861093404750221</v>
      </c>
      <c r="O453" s="20">
        <v>1157.3171414160799</v>
      </c>
      <c r="P453" s="20">
        <v>10.983378439308613</v>
      </c>
      <c r="Q453" s="14">
        <f t="shared" si="47"/>
        <v>-3.1270147622874278</v>
      </c>
      <c r="R453" s="14">
        <f t="shared" si="48"/>
        <v>10.06267522562089</v>
      </c>
      <c r="S453" s="68">
        <f t="shared" si="51"/>
        <v>-3.1270147622874278</v>
      </c>
      <c r="T453" s="13">
        <f t="shared" si="49"/>
        <v>1122.2249999999999</v>
      </c>
      <c r="U453" s="13">
        <f t="shared" si="50"/>
        <v>53.705000000000155</v>
      </c>
    </row>
    <row r="454" spans="1:21">
      <c r="A454" s="17" t="s">
        <v>470</v>
      </c>
      <c r="B454" s="17"/>
      <c r="C454" s="17"/>
      <c r="D454" s="18">
        <v>1.6058474507486886</v>
      </c>
      <c r="E454" s="19">
        <v>6.1470956961905555E-2</v>
      </c>
      <c r="F454" s="19">
        <v>2.0122188125341251E-3</v>
      </c>
      <c r="G454" s="19">
        <v>0.59526706963773923</v>
      </c>
      <c r="H454" s="19">
        <v>1.9418065287677717E-2</v>
      </c>
      <c r="I454" s="19">
        <v>6.9849338668326419E-2</v>
      </c>
      <c r="J454" s="19">
        <v>6.7663922787286482E-4</v>
      </c>
      <c r="K454" s="20">
        <v>657.42</v>
      </c>
      <c r="L454" s="20">
        <v>70.36</v>
      </c>
      <c r="M454" s="20">
        <v>474.22568309808065</v>
      </c>
      <c r="N454" s="20">
        <v>12.363750671901199</v>
      </c>
      <c r="O454" s="20">
        <v>435.24791991613193</v>
      </c>
      <c r="P454" s="20">
        <v>4.0838819586327126</v>
      </c>
      <c r="Q454" s="14">
        <f t="shared" si="47"/>
        <v>33.794542314482065</v>
      </c>
      <c r="R454" s="14">
        <f t="shared" si="48"/>
        <v>14.225559116530922</v>
      </c>
      <c r="S454" s="68" t="str">
        <f t="shared" si="51"/>
        <v>X</v>
      </c>
      <c r="T454" s="13">
        <f t="shared" si="49"/>
        <v>435.24791991613193</v>
      </c>
      <c r="U454" s="13">
        <f t="shared" si="50"/>
        <v>4.0838819586327126</v>
      </c>
    </row>
    <row r="455" spans="1:21">
      <c r="A455" s="17" t="s">
        <v>471</v>
      </c>
      <c r="B455" s="17"/>
      <c r="C455" s="17"/>
      <c r="D455" s="18">
        <v>0.3032620573020145</v>
      </c>
      <c r="E455" s="19">
        <v>6.5437734299941555E-2</v>
      </c>
      <c r="F455" s="19">
        <v>1.6250043479962139E-3</v>
      </c>
      <c r="G455" s="19">
        <v>0.97497934840916345</v>
      </c>
      <c r="H455" s="19">
        <v>2.318153851661077E-2</v>
      </c>
      <c r="I455" s="19">
        <v>0.10780523558379497</v>
      </c>
      <c r="J455" s="19">
        <v>9.8252549905004233E-4</v>
      </c>
      <c r="K455" s="20">
        <v>788.58</v>
      </c>
      <c r="L455" s="20">
        <v>47.217500000000001</v>
      </c>
      <c r="M455" s="20">
        <v>691.02700085975141</v>
      </c>
      <c r="N455" s="20">
        <v>11.927430636349197</v>
      </c>
      <c r="O455" s="20">
        <v>659.9889941332442</v>
      </c>
      <c r="P455" s="20">
        <v>5.728497731515013</v>
      </c>
      <c r="Q455" s="14">
        <f t="shared" si="47"/>
        <v>16.306653207887067</v>
      </c>
      <c r="R455" s="14">
        <f t="shared" si="48"/>
        <v>10.127304187166596</v>
      </c>
      <c r="S455" s="68">
        <f t="shared" si="51"/>
        <v>16.306653207887067</v>
      </c>
      <c r="T455" s="13">
        <f t="shared" si="49"/>
        <v>659.9889941332442</v>
      </c>
      <c r="U455" s="13">
        <f t="shared" si="50"/>
        <v>5.728497731515013</v>
      </c>
    </row>
    <row r="456" spans="1:21">
      <c r="A456" s="17" t="s">
        <v>472</v>
      </c>
      <c r="B456" s="17"/>
      <c r="C456" s="17"/>
      <c r="D456" s="18">
        <v>1.4343798393918101</v>
      </c>
      <c r="E456" s="19">
        <v>7.1618642085737441E-2</v>
      </c>
      <c r="F456" s="19">
        <v>1.6223774221072213E-3</v>
      </c>
      <c r="G456" s="19">
        <v>1.6322478734467514</v>
      </c>
      <c r="H456" s="19">
        <v>3.6755310107870309E-2</v>
      </c>
      <c r="I456" s="19">
        <v>0.16465390674265781</v>
      </c>
      <c r="J456" s="19">
        <v>1.4339840401299639E-3</v>
      </c>
      <c r="K456" s="20">
        <v>975.93</v>
      </c>
      <c r="L456" s="20">
        <v>46.297499999999999</v>
      </c>
      <c r="M456" s="20">
        <v>982.72649222742689</v>
      </c>
      <c r="N456" s="20">
        <v>14.194008646950335</v>
      </c>
      <c r="O456" s="20">
        <v>982.58802336531471</v>
      </c>
      <c r="P456" s="20">
        <v>7.9548845218727688</v>
      </c>
      <c r="Q456" s="14">
        <f t="shared" si="47"/>
        <v>-0.68222345509563187</v>
      </c>
      <c r="R456" s="14">
        <f t="shared" si="48"/>
        <v>9.6907070041864358</v>
      </c>
      <c r="S456" s="68">
        <f t="shared" si="51"/>
        <v>-0.68222345509563187</v>
      </c>
      <c r="T456" s="13">
        <f t="shared" si="49"/>
        <v>982.58802336531471</v>
      </c>
      <c r="U456" s="13">
        <f t="shared" si="50"/>
        <v>7.9548845218727688</v>
      </c>
    </row>
    <row r="457" spans="1:21">
      <c r="A457" s="17" t="s">
        <v>473</v>
      </c>
      <c r="B457" s="17"/>
      <c r="C457" s="17"/>
      <c r="D457" s="18">
        <v>0.9519607900823307</v>
      </c>
      <c r="E457" s="19">
        <v>6.0046862563232058E-2</v>
      </c>
      <c r="F457" s="19">
        <v>2.3195960326886939E-3</v>
      </c>
      <c r="G457" s="19">
        <v>0.55013489497317336</v>
      </c>
      <c r="H457" s="19">
        <v>2.0917375427207712E-2</v>
      </c>
      <c r="I457" s="19">
        <v>6.642153976107211E-2</v>
      </c>
      <c r="J457" s="19">
        <v>9.0387141981004208E-4</v>
      </c>
      <c r="K457" s="20">
        <v>605.57500000000005</v>
      </c>
      <c r="L457" s="20">
        <v>83.32</v>
      </c>
      <c r="M457" s="20">
        <v>445.08499381560722</v>
      </c>
      <c r="N457" s="20">
        <v>13.704826402077234</v>
      </c>
      <c r="O457" s="20">
        <v>414.56043999369803</v>
      </c>
      <c r="P457" s="20">
        <v>5.4683986739982497</v>
      </c>
      <c r="Q457" s="14">
        <f t="shared" si="47"/>
        <v>31.542675970160929</v>
      </c>
      <c r="R457" s="14">
        <f t="shared" si="48"/>
        <v>18.924220936861065</v>
      </c>
      <c r="S457" s="68" t="str">
        <f t="shared" si="51"/>
        <v>X</v>
      </c>
      <c r="T457" s="13">
        <f t="shared" si="49"/>
        <v>414.56043999369803</v>
      </c>
      <c r="U457" s="13">
        <f t="shared" si="50"/>
        <v>5.4683986739982497</v>
      </c>
    </row>
    <row r="458" spans="1:21">
      <c r="A458" s="17" t="s">
        <v>474</v>
      </c>
      <c r="B458" s="17"/>
      <c r="C458" s="17"/>
      <c r="D458" s="18">
        <v>1.2188878552172047</v>
      </c>
      <c r="E458" s="19">
        <v>5.693418974053633E-2</v>
      </c>
      <c r="F458" s="19">
        <v>1.6679807936851188E-3</v>
      </c>
      <c r="G458" s="19">
        <v>0.53771842878392284</v>
      </c>
      <c r="H458" s="19">
        <v>1.6022712457610333E-2</v>
      </c>
      <c r="I458" s="19">
        <v>6.8447369749778608E-2</v>
      </c>
      <c r="J458" s="19">
        <v>7.6867296997765915E-4</v>
      </c>
      <c r="K458" s="20">
        <v>500.04</v>
      </c>
      <c r="L458" s="20">
        <v>60.18</v>
      </c>
      <c r="M458" s="20">
        <v>436.91910251271014</v>
      </c>
      <c r="N458" s="20">
        <v>10.584255118534966</v>
      </c>
      <c r="O458" s="20">
        <v>426.79476785463925</v>
      </c>
      <c r="P458" s="20">
        <v>4.6434659887498393</v>
      </c>
      <c r="Q458" s="14">
        <f t="shared" si="47"/>
        <v>14.647874599104227</v>
      </c>
      <c r="R458" s="14">
        <f t="shared" si="48"/>
        <v>20.628097825376376</v>
      </c>
      <c r="S458" s="68">
        <f t="shared" si="51"/>
        <v>14.647874599104227</v>
      </c>
      <c r="T458" s="13">
        <f t="shared" si="49"/>
        <v>426.79476785463925</v>
      </c>
      <c r="U458" s="13">
        <f t="shared" si="50"/>
        <v>4.6434659887498393</v>
      </c>
    </row>
    <row r="459" spans="1:21">
      <c r="A459" s="17" t="s">
        <v>475</v>
      </c>
      <c r="B459" s="17"/>
      <c r="C459" s="17"/>
      <c r="D459" s="18">
        <v>0.39618559032289524</v>
      </c>
      <c r="E459" s="19">
        <v>7.0108187520254578E-2</v>
      </c>
      <c r="F459" s="19">
        <v>1.2618239611610739E-3</v>
      </c>
      <c r="G459" s="19">
        <v>1.5642673513212639</v>
      </c>
      <c r="H459" s="19">
        <v>3.0895436137334625E-2</v>
      </c>
      <c r="I459" s="19">
        <v>0.16085708788848943</v>
      </c>
      <c r="J459" s="19">
        <v>1.3170359811692871E-3</v>
      </c>
      <c r="K459" s="20">
        <v>931.48</v>
      </c>
      <c r="L459" s="20">
        <v>37.034999999999997</v>
      </c>
      <c r="M459" s="20">
        <v>956.15860771559289</v>
      </c>
      <c r="N459" s="20">
        <v>12.251053208822031</v>
      </c>
      <c r="O459" s="20">
        <v>961.53812189163148</v>
      </c>
      <c r="P459" s="20">
        <v>7.3321071159706248</v>
      </c>
      <c r="Q459" s="14">
        <f t="shared" si="47"/>
        <v>-3.2269208025541563</v>
      </c>
      <c r="R459" s="14">
        <f t="shared" si="48"/>
        <v>8.3580644043676759</v>
      </c>
      <c r="S459" s="68">
        <f t="shared" si="51"/>
        <v>-3.2269208025541563</v>
      </c>
      <c r="T459" s="13">
        <f t="shared" si="49"/>
        <v>961.53812189163148</v>
      </c>
      <c r="U459" s="13">
        <f t="shared" si="50"/>
        <v>7.3321071159706248</v>
      </c>
    </row>
    <row r="460" spans="1:21">
      <c r="A460" s="17" t="s">
        <v>476</v>
      </c>
      <c r="B460" s="17"/>
      <c r="C460" s="17"/>
      <c r="D460" s="18">
        <v>0.78442801459396683</v>
      </c>
      <c r="E460" s="19">
        <v>0.10740242931692828</v>
      </c>
      <c r="F460" s="19">
        <v>2.255831278468878E-3</v>
      </c>
      <c r="G460" s="19">
        <v>4.5795956546538079</v>
      </c>
      <c r="H460" s="19">
        <v>9.9367102580156866E-2</v>
      </c>
      <c r="I460" s="19">
        <v>0.30887650819793466</v>
      </c>
      <c r="J460" s="19">
        <v>3.1425391489804787E-3</v>
      </c>
      <c r="K460" s="20">
        <v>1766.665</v>
      </c>
      <c r="L460" s="20">
        <v>38.737499999999997</v>
      </c>
      <c r="M460" s="20">
        <v>1745.5615682021992</v>
      </c>
      <c r="N460" s="20">
        <v>18.121887385182852</v>
      </c>
      <c r="O460" s="20">
        <v>1735.1757737986575</v>
      </c>
      <c r="P460" s="20">
        <v>15.50581574622605</v>
      </c>
      <c r="Q460" s="14">
        <f t="shared" si="47"/>
        <v>1.7824107117842103</v>
      </c>
      <c r="R460" s="14">
        <f t="shared" si="48"/>
        <v>4.6511781352359716</v>
      </c>
      <c r="S460" s="68">
        <f t="shared" si="51"/>
        <v>1.7824107117842103</v>
      </c>
      <c r="T460" s="13">
        <f t="shared" si="49"/>
        <v>1766.665</v>
      </c>
      <c r="U460" s="13">
        <f t="shared" si="50"/>
        <v>38.737499999999997</v>
      </c>
    </row>
    <row r="461" spans="1:21">
      <c r="A461" s="17" t="s">
        <v>477</v>
      </c>
      <c r="B461" s="17"/>
      <c r="C461" s="17"/>
      <c r="D461" s="18">
        <v>0.29661115051298242</v>
      </c>
      <c r="E461" s="19">
        <v>0.10635006021763153</v>
      </c>
      <c r="F461" s="19">
        <v>1.6494999975333071E-3</v>
      </c>
      <c r="G461" s="19">
        <v>4.3336655489401705</v>
      </c>
      <c r="H461" s="19">
        <v>7.0803298084115049E-2</v>
      </c>
      <c r="I461" s="19">
        <v>0.29430763510078783</v>
      </c>
      <c r="J461" s="19">
        <v>2.1511600573327827E-3</v>
      </c>
      <c r="K461" s="20">
        <v>1738.885</v>
      </c>
      <c r="L461" s="20">
        <v>28.237500000000068</v>
      </c>
      <c r="M461" s="20">
        <v>1699.7905488734179</v>
      </c>
      <c r="N461" s="20">
        <v>13.528466376835931</v>
      </c>
      <c r="O461" s="20">
        <v>1663.0195485462668</v>
      </c>
      <c r="P461" s="20">
        <v>10.751613530322551</v>
      </c>
      <c r="Q461" s="14">
        <f t="shared" si="47"/>
        <v>4.3628791699125147</v>
      </c>
      <c r="R461" s="14">
        <f t="shared" si="48"/>
        <v>3.3431876137931007</v>
      </c>
      <c r="S461" s="68">
        <f t="shared" si="51"/>
        <v>4.3628791699125147</v>
      </c>
      <c r="T461" s="13">
        <f t="shared" si="49"/>
        <v>1738.885</v>
      </c>
      <c r="U461" s="13">
        <f t="shared" si="50"/>
        <v>28.237500000000068</v>
      </c>
    </row>
    <row r="462" spans="1:21">
      <c r="A462" s="17" t="s">
        <v>478</v>
      </c>
      <c r="B462" s="17"/>
      <c r="C462" s="17"/>
      <c r="D462" s="18">
        <v>0.23933588584083457</v>
      </c>
      <c r="E462" s="19">
        <v>0.13044111410173284</v>
      </c>
      <c r="F462" s="19">
        <v>2.0525419305490321E-3</v>
      </c>
      <c r="G462" s="19">
        <v>5.6615469738499948</v>
      </c>
      <c r="H462" s="19">
        <v>0.10183922601967382</v>
      </c>
      <c r="I462" s="19">
        <v>0.31305450225563775</v>
      </c>
      <c r="J462" s="19">
        <v>2.9871938206209301E-3</v>
      </c>
      <c r="K462" s="20">
        <v>2105.5549999999998</v>
      </c>
      <c r="L462" s="20">
        <v>27.47</v>
      </c>
      <c r="M462" s="20">
        <v>1925.5234156833146</v>
      </c>
      <c r="N462" s="20">
        <v>15.577918982258391</v>
      </c>
      <c r="O462" s="20">
        <v>1755.7202525320545</v>
      </c>
      <c r="P462" s="20">
        <v>14.696180600793033</v>
      </c>
      <c r="Q462" s="14">
        <f t="shared" si="47"/>
        <v>16.61484727152439</v>
      </c>
      <c r="R462" s="14">
        <f t="shared" si="48"/>
        <v>2.5850698224638959</v>
      </c>
      <c r="S462" s="68" t="str">
        <f t="shared" si="51"/>
        <v>X</v>
      </c>
      <c r="T462" s="13">
        <f t="shared" si="49"/>
        <v>2105.5549999999998</v>
      </c>
      <c r="U462" s="13">
        <f t="shared" si="50"/>
        <v>27.47</v>
      </c>
    </row>
    <row r="463" spans="1:21">
      <c r="A463" s="17" t="s">
        <v>479</v>
      </c>
      <c r="B463" s="17"/>
      <c r="C463" s="17"/>
      <c r="D463" s="18">
        <v>0.95786938294890744</v>
      </c>
      <c r="E463" s="19">
        <v>5.7041242481695398E-2</v>
      </c>
      <c r="F463" s="19">
        <v>1.5443948482906072E-3</v>
      </c>
      <c r="G463" s="19">
        <v>0.57724127553481341</v>
      </c>
      <c r="H463" s="19">
        <v>1.575781375408801E-2</v>
      </c>
      <c r="I463" s="19">
        <v>7.3407906030368508E-2</v>
      </c>
      <c r="J463" s="19">
        <v>7.6619040944060873E-4</v>
      </c>
      <c r="K463" s="20">
        <v>494.48500000000001</v>
      </c>
      <c r="L463" s="20">
        <v>59.252499999999998</v>
      </c>
      <c r="M463" s="20">
        <v>462.68700087583522</v>
      </c>
      <c r="N463" s="20">
        <v>10.149309981641419</v>
      </c>
      <c r="O463" s="20">
        <v>456.65460849502688</v>
      </c>
      <c r="P463" s="20">
        <v>4.6080043266051307</v>
      </c>
      <c r="Q463" s="14">
        <f t="shared" si="47"/>
        <v>7.6504629068572587</v>
      </c>
      <c r="R463" s="14">
        <f t="shared" si="48"/>
        <v>22.210214751922287</v>
      </c>
      <c r="S463" s="68">
        <f t="shared" si="51"/>
        <v>7.6504629068572587</v>
      </c>
      <c r="T463" s="13">
        <f t="shared" si="49"/>
        <v>456.65460849502688</v>
      </c>
      <c r="U463" s="13">
        <f t="shared" si="50"/>
        <v>4.6080043266051307</v>
      </c>
    </row>
    <row r="464" spans="1:21">
      <c r="A464" s="17" t="s">
        <v>480</v>
      </c>
      <c r="B464" s="17"/>
      <c r="C464" s="17"/>
      <c r="D464" s="18">
        <v>0.91834229052135818</v>
      </c>
      <c r="E464" s="19">
        <v>7.3289952848601667E-2</v>
      </c>
      <c r="F464" s="19">
        <v>1.2636902893788738E-3</v>
      </c>
      <c r="G464" s="19">
        <v>1.6342353974493797</v>
      </c>
      <c r="H464" s="19">
        <v>2.7399887854916295E-2</v>
      </c>
      <c r="I464" s="19">
        <v>0.16128337932086739</v>
      </c>
      <c r="J464" s="19">
        <v>1.2733157056172991E-3</v>
      </c>
      <c r="K464" s="20">
        <v>1021.91</v>
      </c>
      <c r="L464" s="20">
        <v>35.184999999999945</v>
      </c>
      <c r="M464" s="20">
        <v>983.49288535248286</v>
      </c>
      <c r="N464" s="20">
        <v>10.582616774598833</v>
      </c>
      <c r="O464" s="20">
        <v>963.90494784817429</v>
      </c>
      <c r="P464" s="20">
        <v>7.0874573127502689</v>
      </c>
      <c r="Q464" s="14">
        <f t="shared" si="47"/>
        <v>5.6761409666042706</v>
      </c>
      <c r="R464" s="14">
        <f t="shared" si="48"/>
        <v>6.6417192105290663</v>
      </c>
      <c r="S464" s="68">
        <f t="shared" si="51"/>
        <v>5.6761409666042706</v>
      </c>
      <c r="T464" s="13">
        <f t="shared" si="49"/>
        <v>963.90494784817429</v>
      </c>
      <c r="U464" s="13">
        <f t="shared" si="50"/>
        <v>7.0874573127502689</v>
      </c>
    </row>
    <row r="465" spans="1:21">
      <c r="A465" s="17" t="s">
        <v>481</v>
      </c>
      <c r="B465" s="17"/>
      <c r="C465" s="17"/>
      <c r="D465" s="18">
        <v>0.88439160544850637</v>
      </c>
      <c r="E465" s="19">
        <v>6.138754206812707E-2</v>
      </c>
      <c r="F465" s="19">
        <v>1.6843510814401406E-3</v>
      </c>
      <c r="G465" s="19">
        <v>0.61598723255115839</v>
      </c>
      <c r="H465" s="19">
        <v>1.6704025642199954E-2</v>
      </c>
      <c r="I465" s="19">
        <v>7.2607341873122191E-2</v>
      </c>
      <c r="J465" s="19">
        <v>6.9637107741056905E-4</v>
      </c>
      <c r="K465" s="20">
        <v>653.72</v>
      </c>
      <c r="L465" s="20">
        <v>57.4</v>
      </c>
      <c r="M465" s="20">
        <v>487.32909521110599</v>
      </c>
      <c r="N465" s="20">
        <v>10.500971798793266</v>
      </c>
      <c r="O465" s="20">
        <v>451.84497968982396</v>
      </c>
      <c r="P465" s="20">
        <v>4.1923251794730225</v>
      </c>
      <c r="Q465" s="14">
        <f t="shared" si="47"/>
        <v>30.88096131526893</v>
      </c>
      <c r="R465" s="14">
        <f t="shared" si="48"/>
        <v>12.205596158613023</v>
      </c>
      <c r="S465" s="68" t="str">
        <f t="shared" si="51"/>
        <v>X</v>
      </c>
      <c r="T465" s="13">
        <f t="shared" si="49"/>
        <v>451.84497968982396</v>
      </c>
      <c r="U465" s="13">
        <f t="shared" si="50"/>
        <v>4.1923251794730225</v>
      </c>
    </row>
    <row r="466" spans="1:21">
      <c r="A466" s="17" t="s">
        <v>482</v>
      </c>
      <c r="B466" s="17"/>
      <c r="C466" s="17"/>
      <c r="D466" s="18">
        <v>0.46116211887862146</v>
      </c>
      <c r="E466" s="19">
        <v>7.0822171122993396E-2</v>
      </c>
      <c r="F466" s="19">
        <v>1.2859658044623386E-3</v>
      </c>
      <c r="G466" s="19">
        <v>1.5753686291425855</v>
      </c>
      <c r="H466" s="19">
        <v>2.9906612961536627E-2</v>
      </c>
      <c r="I466" s="19">
        <v>0.16024746997379882</v>
      </c>
      <c r="J466" s="19">
        <v>1.340267137282747E-3</v>
      </c>
      <c r="K466" s="20">
        <v>953.7</v>
      </c>
      <c r="L466" s="20">
        <v>38.119999999999997</v>
      </c>
      <c r="M466" s="20">
        <v>960.54493660790797</v>
      </c>
      <c r="N466" s="20">
        <v>11.809270041310004</v>
      </c>
      <c r="O466" s="20">
        <v>958.15193263274637</v>
      </c>
      <c r="P466" s="20">
        <v>7.4645690400596276</v>
      </c>
      <c r="Q466" s="14">
        <f t="shared" si="47"/>
        <v>-0.46680639957494829</v>
      </c>
      <c r="R466" s="14">
        <f t="shared" si="48"/>
        <v>8.182576787532879</v>
      </c>
      <c r="S466" s="68">
        <f t="shared" si="51"/>
        <v>-0.46680639957494829</v>
      </c>
      <c r="T466" s="13">
        <f t="shared" si="49"/>
        <v>958.15193263274637</v>
      </c>
      <c r="U466" s="13">
        <f t="shared" si="50"/>
        <v>7.4645690400596276</v>
      </c>
    </row>
    <row r="467" spans="1:21">
      <c r="A467" s="17" t="s">
        <v>483</v>
      </c>
      <c r="B467" s="17"/>
      <c r="C467" s="17"/>
      <c r="D467" s="18">
        <v>0.62996048364420842</v>
      </c>
      <c r="E467" s="19">
        <v>8.8422732696893117E-2</v>
      </c>
      <c r="F467" s="19">
        <v>1.4982631630845275E-3</v>
      </c>
      <c r="G467" s="19">
        <v>2.7362322965922101</v>
      </c>
      <c r="H467" s="19">
        <v>5.1881080762539604E-2</v>
      </c>
      <c r="I467" s="19">
        <v>0.22251037647552047</v>
      </c>
      <c r="J467" s="19">
        <v>2.2012978881483371E-3</v>
      </c>
      <c r="K467" s="20">
        <v>1391.665</v>
      </c>
      <c r="L467" s="20">
        <v>37.192500000000003</v>
      </c>
      <c r="M467" s="20">
        <v>1338.3537557215197</v>
      </c>
      <c r="N467" s="20">
        <v>14.128884475718371</v>
      </c>
      <c r="O467" s="20">
        <v>1295.1260612113078</v>
      </c>
      <c r="P467" s="20">
        <v>11.628703962717614</v>
      </c>
      <c r="Q467" s="14">
        <f t="shared" si="47"/>
        <v>6.9369380410294283</v>
      </c>
      <c r="R467" s="14">
        <f t="shared" si="48"/>
        <v>5.2474845080949004</v>
      </c>
      <c r="S467" s="68">
        <f t="shared" si="51"/>
        <v>6.9369380410294283</v>
      </c>
      <c r="T467" s="13">
        <f t="shared" si="49"/>
        <v>1391.665</v>
      </c>
      <c r="U467" s="13">
        <f t="shared" si="50"/>
        <v>37.192500000000003</v>
      </c>
    </row>
    <row r="468" spans="1:21">
      <c r="A468" s="17" t="s">
        <v>484</v>
      </c>
      <c r="B468" s="17"/>
      <c r="C468" s="17"/>
      <c r="D468" s="18">
        <v>0.99022086249927432</v>
      </c>
      <c r="E468" s="19">
        <v>7.590180557738814E-2</v>
      </c>
      <c r="F468" s="19">
        <v>1.7770320653034174E-3</v>
      </c>
      <c r="G468" s="19">
        <v>1.6998244701888716</v>
      </c>
      <c r="H468" s="19">
        <v>3.8200711331288016E-2</v>
      </c>
      <c r="I468" s="19">
        <v>0.16203428973205367</v>
      </c>
      <c r="J468" s="19">
        <v>1.6103798932626742E-3</v>
      </c>
      <c r="K468" s="20">
        <v>1092.28</v>
      </c>
      <c r="L468" s="20">
        <v>41.667499999999997</v>
      </c>
      <c r="M468" s="20">
        <v>1008.4650046766669</v>
      </c>
      <c r="N468" s="20">
        <v>14.383348117356617</v>
      </c>
      <c r="O468" s="20">
        <v>968.07198859098844</v>
      </c>
      <c r="P468" s="20">
        <v>8.9489043698795712</v>
      </c>
      <c r="Q468" s="14">
        <f t="shared" si="47"/>
        <v>11.371444264200715</v>
      </c>
      <c r="R468" s="14">
        <f t="shared" si="48"/>
        <v>6.9575767635698726</v>
      </c>
      <c r="S468" s="68">
        <f t="shared" si="51"/>
        <v>11.371444264200715</v>
      </c>
      <c r="T468" s="13">
        <f t="shared" si="49"/>
        <v>968.07198859098844</v>
      </c>
      <c r="U468" s="13">
        <f t="shared" si="50"/>
        <v>8.9489043698795712</v>
      </c>
    </row>
    <row r="469" spans="1:21">
      <c r="A469" s="17" t="s">
        <v>485</v>
      </c>
      <c r="B469" s="17"/>
      <c r="C469" s="17"/>
      <c r="D469" s="18">
        <v>0.17821554844836424</v>
      </c>
      <c r="E469" s="19">
        <v>0.16113808497145227</v>
      </c>
      <c r="F469" s="19">
        <v>3.3806125471737445E-3</v>
      </c>
      <c r="G469" s="19">
        <v>10.70587788380181</v>
      </c>
      <c r="H469" s="19">
        <v>0.3010820285954206</v>
      </c>
      <c r="I469" s="19">
        <v>0.48351675682327649</v>
      </c>
      <c r="J469" s="19">
        <v>1.3733833016642386E-2</v>
      </c>
      <c r="K469" s="20">
        <v>2477.7750000000001</v>
      </c>
      <c r="L469" s="20">
        <v>35.492499999999836</v>
      </c>
      <c r="M469" s="20">
        <v>2497.9348112732177</v>
      </c>
      <c r="N469" s="20">
        <v>26.171426132837418</v>
      </c>
      <c r="O469" s="20">
        <v>2542.5653901729952</v>
      </c>
      <c r="P469" s="20">
        <v>59.694238480406618</v>
      </c>
      <c r="Q469" s="14">
        <f t="shared" si="47"/>
        <v>-2.6148617276788633</v>
      </c>
      <c r="R469" s="14">
        <f t="shared" si="48"/>
        <v>5.6443816904068367</v>
      </c>
      <c r="S469" s="68">
        <f t="shared" si="51"/>
        <v>-2.6148617276788633</v>
      </c>
      <c r="T469" s="13">
        <f t="shared" si="49"/>
        <v>2477.7750000000001</v>
      </c>
      <c r="U469" s="13">
        <f t="shared" si="50"/>
        <v>35.492499999999836</v>
      </c>
    </row>
    <row r="470" spans="1:21">
      <c r="A470" s="17" t="s">
        <v>486</v>
      </c>
      <c r="B470" s="17"/>
      <c r="C470" s="17"/>
      <c r="D470" s="18">
        <v>0.22837766478356494</v>
      </c>
      <c r="E470" s="19">
        <v>8.9959218081335307E-2</v>
      </c>
      <c r="F470" s="19">
        <v>1.5767472598006941E-3</v>
      </c>
      <c r="G470" s="19">
        <v>2.8728859304802024</v>
      </c>
      <c r="H470" s="19">
        <v>5.3840459377301475E-2</v>
      </c>
      <c r="I470" s="19">
        <v>0.23078895669596589</v>
      </c>
      <c r="J470" s="19">
        <v>2.6378381270176295E-3</v>
      </c>
      <c r="K470" s="20">
        <v>1424.38</v>
      </c>
      <c r="L470" s="20">
        <v>33.49</v>
      </c>
      <c r="M470" s="20">
        <v>1374.8286009058859</v>
      </c>
      <c r="N470" s="20">
        <v>14.146674819814441</v>
      </c>
      <c r="O470" s="20">
        <v>1338.6326637568466</v>
      </c>
      <c r="P470" s="20">
        <v>13.834911059298593</v>
      </c>
      <c r="Q470" s="14">
        <f t="shared" si="47"/>
        <v>6.0199761470361546</v>
      </c>
      <c r="R470" s="14">
        <f t="shared" si="48"/>
        <v>4.8274193834063839</v>
      </c>
      <c r="S470" s="68">
        <f t="shared" si="51"/>
        <v>6.0199761470361546</v>
      </c>
      <c r="T470" s="13">
        <f t="shared" si="49"/>
        <v>1424.38</v>
      </c>
      <c r="U470" s="13">
        <f t="shared" si="50"/>
        <v>33.49</v>
      </c>
    </row>
    <row r="471" spans="1:21">
      <c r="A471" s="17" t="s">
        <v>487</v>
      </c>
      <c r="B471" s="17"/>
      <c r="C471" s="17"/>
      <c r="D471" s="18">
        <v>0.51734689105889198</v>
      </c>
      <c r="E471" s="19">
        <v>0.12567473674169841</v>
      </c>
      <c r="F471" s="19">
        <v>2.6781850893493574E-3</v>
      </c>
      <c r="G471" s="19">
        <v>4.5142883228171957</v>
      </c>
      <c r="H471" s="19">
        <v>0.1556659954304751</v>
      </c>
      <c r="I471" s="19">
        <v>0.25297716781637364</v>
      </c>
      <c r="J471" s="19">
        <v>5.4674600476588538E-3</v>
      </c>
      <c r="K471" s="20">
        <v>2038.885</v>
      </c>
      <c r="L471" s="20">
        <v>4.4725000000000819</v>
      </c>
      <c r="M471" s="20">
        <v>1733.606742615739</v>
      </c>
      <c r="N471" s="20">
        <v>28.688059305258633</v>
      </c>
      <c r="O471" s="20">
        <v>1453.8111441343501</v>
      </c>
      <c r="P471" s="20">
        <v>28.14036568552029</v>
      </c>
      <c r="Q471" s="14">
        <f t="shared" si="47"/>
        <v>28.695775184262473</v>
      </c>
      <c r="R471" s="14">
        <f t="shared" si="48"/>
        <v>2.7780374787694835</v>
      </c>
      <c r="S471" s="68" t="str">
        <f t="shared" si="51"/>
        <v>X</v>
      </c>
      <c r="T471" s="13">
        <f t="shared" si="49"/>
        <v>2038.885</v>
      </c>
      <c r="U471" s="13">
        <f t="shared" si="50"/>
        <v>4.4725000000000819</v>
      </c>
    </row>
    <row r="472" spans="1:21">
      <c r="A472" s="17" t="s">
        <v>488</v>
      </c>
      <c r="B472" s="17"/>
      <c r="C472" s="17"/>
      <c r="D472" s="18">
        <v>0.95165931024349493</v>
      </c>
      <c r="E472" s="19">
        <v>7.4542460829564672E-2</v>
      </c>
      <c r="F472" s="19">
        <v>1.8248636498287851E-3</v>
      </c>
      <c r="G472" s="19">
        <v>1.5324698585916083</v>
      </c>
      <c r="H472" s="19">
        <v>3.9475417302363647E-2</v>
      </c>
      <c r="I472" s="19">
        <v>0.14820772972940541</v>
      </c>
      <c r="J472" s="19">
        <v>1.5029431716886599E-3</v>
      </c>
      <c r="K472" s="20">
        <v>1057.4100000000001</v>
      </c>
      <c r="L472" s="20">
        <v>50</v>
      </c>
      <c r="M472" s="20">
        <v>943.48891225103318</v>
      </c>
      <c r="N472" s="20">
        <v>15.840499037125113</v>
      </c>
      <c r="O472" s="20">
        <v>890.90882043305453</v>
      </c>
      <c r="P472" s="20">
        <v>8.4517186039174845</v>
      </c>
      <c r="Q472" s="14">
        <f t="shared" si="47"/>
        <v>15.746132490419562</v>
      </c>
      <c r="R472" s="14">
        <f t="shared" si="48"/>
        <v>8.1267215767411436</v>
      </c>
      <c r="S472" s="68">
        <f t="shared" si="51"/>
        <v>15.746132490419562</v>
      </c>
      <c r="T472" s="13">
        <f t="shared" si="49"/>
        <v>890.90882043305453</v>
      </c>
      <c r="U472" s="13">
        <f t="shared" si="50"/>
        <v>8.4517186039174845</v>
      </c>
    </row>
    <row r="473" spans="1:21">
      <c r="A473" s="17" t="s">
        <v>489</v>
      </c>
      <c r="B473" s="17"/>
      <c r="C473" s="17"/>
      <c r="D473" s="18">
        <v>1.0467949141614825</v>
      </c>
      <c r="E473" s="19">
        <v>6.1532831502506304E-2</v>
      </c>
      <c r="F473" s="19">
        <v>1.8899966545202805E-3</v>
      </c>
      <c r="G473" s="19">
        <v>0.56165196399300799</v>
      </c>
      <c r="H473" s="19">
        <v>1.6888161664799301E-2</v>
      </c>
      <c r="I473" s="19">
        <v>6.6223714062334599E-2</v>
      </c>
      <c r="J473" s="19">
        <v>7.1030632689211598E-4</v>
      </c>
      <c r="K473" s="20">
        <v>657.42</v>
      </c>
      <c r="L473" s="20">
        <v>66.655000000000001</v>
      </c>
      <c r="M473" s="20">
        <v>452.60111920152798</v>
      </c>
      <c r="N473" s="20">
        <v>10.984961958749629</v>
      </c>
      <c r="O473" s="20">
        <v>413.36449201191385</v>
      </c>
      <c r="P473" s="20">
        <v>4.3003262708998866</v>
      </c>
      <c r="Q473" s="14">
        <f t="shared" si="47"/>
        <v>37.123225333589801</v>
      </c>
      <c r="R473" s="14">
        <f t="shared" si="48"/>
        <v>12.816938642631948</v>
      </c>
      <c r="S473" s="68" t="str">
        <f t="shared" si="51"/>
        <v>X</v>
      </c>
      <c r="T473" s="13">
        <f t="shared" si="49"/>
        <v>413.36449201191385</v>
      </c>
      <c r="U473" s="13">
        <f t="shared" si="50"/>
        <v>4.3003262708998866</v>
      </c>
    </row>
    <row r="474" spans="1:21">
      <c r="A474" s="17" t="s">
        <v>490</v>
      </c>
      <c r="B474" s="17"/>
      <c r="C474" s="17"/>
      <c r="D474" s="18">
        <v>0.60393126527138408</v>
      </c>
      <c r="E474" s="19">
        <v>7.9505245802575814E-2</v>
      </c>
      <c r="F474" s="19">
        <v>1.4935683069118824E-3</v>
      </c>
      <c r="G474" s="19">
        <v>1.7244300978834506</v>
      </c>
      <c r="H474" s="19">
        <v>3.2512597835368653E-2</v>
      </c>
      <c r="I474" s="19">
        <v>0.15648263871721815</v>
      </c>
      <c r="J474" s="19">
        <v>1.2035140368921013E-3</v>
      </c>
      <c r="K474" s="20">
        <v>1184.8800000000001</v>
      </c>
      <c r="L474" s="20">
        <v>37.035000000000082</v>
      </c>
      <c r="M474" s="20">
        <v>1017.6770755458498</v>
      </c>
      <c r="N474" s="20">
        <v>12.137046074823097</v>
      </c>
      <c r="O474" s="20">
        <v>937.20026210481842</v>
      </c>
      <c r="P474" s="20">
        <v>6.7276368209676551</v>
      </c>
      <c r="Q474" s="14">
        <f t="shared" si="47"/>
        <v>20.903360500234768</v>
      </c>
      <c r="R474" s="14">
        <f t="shared" si="48"/>
        <v>5.0732665113645572</v>
      </c>
      <c r="S474" s="68" t="str">
        <f t="shared" si="51"/>
        <v>X</v>
      </c>
      <c r="T474" s="13">
        <f t="shared" si="49"/>
        <v>937.20026210481842</v>
      </c>
      <c r="U474" s="13">
        <f t="shared" si="50"/>
        <v>6.7276368209676551</v>
      </c>
    </row>
    <row r="475" spans="1:21">
      <c r="A475" s="17" t="s">
        <v>491</v>
      </c>
      <c r="B475" s="17"/>
      <c r="C475" s="17"/>
      <c r="D475" s="18">
        <v>0.47349811365033567</v>
      </c>
      <c r="E475" s="19">
        <v>0.17327755790261815</v>
      </c>
      <c r="F475" s="19">
        <v>3.5082128206890928E-3</v>
      </c>
      <c r="G475" s="19">
        <v>9.6181914396284292</v>
      </c>
      <c r="H475" s="19">
        <v>0.20634269316027981</v>
      </c>
      <c r="I475" s="19">
        <v>0.400723574406887</v>
      </c>
      <c r="J475" s="19">
        <v>4.6290898457281354E-3</v>
      </c>
      <c r="K475" s="20">
        <v>2590.7399999999998</v>
      </c>
      <c r="L475" s="20">
        <v>39.047500000000127</v>
      </c>
      <c r="M475" s="20">
        <v>2398.9122239170792</v>
      </c>
      <c r="N475" s="20">
        <v>19.799193873957449</v>
      </c>
      <c r="O475" s="20">
        <v>2172.3702947176303</v>
      </c>
      <c r="P475" s="20">
        <v>21.33628367380733</v>
      </c>
      <c r="Q475" s="14">
        <f t="shared" si="47"/>
        <v>16.148656572344954</v>
      </c>
      <c r="R475" s="14">
        <f t="shared" si="48"/>
        <v>3.0169179660732239</v>
      </c>
      <c r="S475" s="68" t="str">
        <f t="shared" si="51"/>
        <v>X</v>
      </c>
      <c r="T475" s="13">
        <f t="shared" si="49"/>
        <v>2590.7399999999998</v>
      </c>
      <c r="U475" s="13">
        <f t="shared" si="50"/>
        <v>39.047500000000127</v>
      </c>
    </row>
    <row r="476" spans="1:21">
      <c r="A476" s="17" t="s">
        <v>492</v>
      </c>
      <c r="B476" s="17"/>
      <c r="C476" s="17"/>
      <c r="D476" s="18">
        <v>0.56873526422087894</v>
      </c>
      <c r="E476" s="19">
        <v>7.808113462052943E-2</v>
      </c>
      <c r="F476" s="19">
        <v>1.9282630833216822E-3</v>
      </c>
      <c r="G476" s="19">
        <v>1.6255613079460127</v>
      </c>
      <c r="H476" s="19">
        <v>4.0399402505060467E-2</v>
      </c>
      <c r="I476" s="19">
        <v>0.15036069684098774</v>
      </c>
      <c r="J476" s="19">
        <v>1.4174410054201556E-3</v>
      </c>
      <c r="K476" s="20">
        <v>1150.0050000000001</v>
      </c>
      <c r="L476" s="20">
        <v>49.537500000000001</v>
      </c>
      <c r="M476" s="20">
        <v>980.14388463557952</v>
      </c>
      <c r="N476" s="20">
        <v>15.637866535328223</v>
      </c>
      <c r="O476" s="20">
        <v>902.98496454089104</v>
      </c>
      <c r="P476" s="20">
        <v>7.9580368741528584</v>
      </c>
      <c r="Q476" s="14">
        <f t="shared" si="47"/>
        <v>21.479909692489084</v>
      </c>
      <c r="R476" s="14">
        <f t="shared" si="48"/>
        <v>6.9047742178671374</v>
      </c>
      <c r="S476" s="68" t="str">
        <f t="shared" si="51"/>
        <v>X</v>
      </c>
      <c r="T476" s="13">
        <f t="shared" si="49"/>
        <v>902.98496454089104</v>
      </c>
      <c r="U476" s="13">
        <f t="shared" si="50"/>
        <v>7.9580368741528584</v>
      </c>
    </row>
    <row r="477" spans="1:21">
      <c r="A477" s="17" t="s">
        <v>493</v>
      </c>
      <c r="B477" s="17"/>
      <c r="C477" s="17"/>
      <c r="D477" s="18">
        <v>0.53428679033186843</v>
      </c>
      <c r="E477" s="19">
        <v>8.6085919030650243E-2</v>
      </c>
      <c r="F477" s="19">
        <v>1.7964460721693232E-3</v>
      </c>
      <c r="G477" s="19">
        <v>2.0944504518355034</v>
      </c>
      <c r="H477" s="19">
        <v>4.5700785596095632E-2</v>
      </c>
      <c r="I477" s="19">
        <v>0.17560518001695616</v>
      </c>
      <c r="J477" s="19">
        <v>1.6512731612123588E-3</v>
      </c>
      <c r="K477" s="20">
        <v>1339.81</v>
      </c>
      <c r="L477" s="20">
        <v>44.907499999999914</v>
      </c>
      <c r="M477" s="20">
        <v>1146.9871862541399</v>
      </c>
      <c r="N477" s="20">
        <v>15.016083366028219</v>
      </c>
      <c r="O477" s="20">
        <v>1042.9206241932245</v>
      </c>
      <c r="P477" s="20">
        <v>9.0722298054764341</v>
      </c>
      <c r="Q477" s="14">
        <f t="shared" si="47"/>
        <v>22.159065524721822</v>
      </c>
      <c r="R477" s="14">
        <f t="shared" si="48"/>
        <v>5.3909869895518163</v>
      </c>
      <c r="S477" s="68" t="str">
        <f t="shared" si="51"/>
        <v>X</v>
      </c>
      <c r="T477" s="13">
        <f t="shared" si="49"/>
        <v>1339.81</v>
      </c>
      <c r="U477" s="13">
        <f t="shared" si="50"/>
        <v>44.907499999999914</v>
      </c>
    </row>
    <row r="478" spans="1:21">
      <c r="A478" s="17" t="s">
        <v>494</v>
      </c>
      <c r="B478" s="17"/>
      <c r="C478" s="17"/>
      <c r="D478" s="18">
        <v>1.0134999318209896</v>
      </c>
      <c r="E478" s="19">
        <v>0.16704232132667018</v>
      </c>
      <c r="F478" s="19">
        <v>3.6012825369134481E-3</v>
      </c>
      <c r="G478" s="19">
        <v>10.13016506288055</v>
      </c>
      <c r="H478" s="19">
        <v>0.23837769222073288</v>
      </c>
      <c r="I478" s="19">
        <v>0.43894147687796559</v>
      </c>
      <c r="J478" s="19">
        <v>5.9358753286461417E-3</v>
      </c>
      <c r="K478" s="20">
        <v>2528.085</v>
      </c>
      <c r="L478" s="20">
        <v>36.110000000000127</v>
      </c>
      <c r="M478" s="20">
        <v>2446.7269082854978</v>
      </c>
      <c r="N478" s="20">
        <v>21.810279935170456</v>
      </c>
      <c r="O478" s="20">
        <v>2345.9001307247372</v>
      </c>
      <c r="P478" s="20">
        <v>26.622697249613456</v>
      </c>
      <c r="Q478" s="14">
        <f t="shared" si="47"/>
        <v>7.2064376504454071</v>
      </c>
      <c r="R478" s="14">
        <f t="shared" si="48"/>
        <v>3.3856826855073461</v>
      </c>
      <c r="S478" s="68">
        <f t="shared" si="51"/>
        <v>7.2064376504454071</v>
      </c>
      <c r="T478" s="13">
        <f t="shared" si="49"/>
        <v>2528.085</v>
      </c>
      <c r="U478" s="13">
        <f t="shared" si="50"/>
        <v>36.110000000000127</v>
      </c>
    </row>
    <row r="479" spans="1:21">
      <c r="A479" s="17" t="s">
        <v>495</v>
      </c>
      <c r="B479" s="17"/>
      <c r="C479" s="17"/>
      <c r="D479" s="18">
        <v>0.22437580329234175</v>
      </c>
      <c r="E479" s="19">
        <v>0.10599066565764279</v>
      </c>
      <c r="F479" s="19">
        <v>1.7490613800198113E-3</v>
      </c>
      <c r="G479" s="19">
        <v>3.8308702569426076</v>
      </c>
      <c r="H479" s="19">
        <v>7.146458943820623E-2</v>
      </c>
      <c r="I479" s="19">
        <v>0.260821830250486</v>
      </c>
      <c r="J479" s="19">
        <v>2.6273462274195181E-3</v>
      </c>
      <c r="K479" s="20">
        <v>1731.79</v>
      </c>
      <c r="L479" s="20">
        <v>29.785000000000082</v>
      </c>
      <c r="M479" s="20">
        <v>1599.2553473679334</v>
      </c>
      <c r="N479" s="20">
        <v>15.060197352041868</v>
      </c>
      <c r="O479" s="20">
        <v>1494.0451543839308</v>
      </c>
      <c r="P479" s="20">
        <v>13.457476905828276</v>
      </c>
      <c r="Q479" s="14">
        <f t="shared" si="47"/>
        <v>13.728272227930017</v>
      </c>
      <c r="R479" s="14">
        <f t="shared" si="48"/>
        <v>3.3499120380699257</v>
      </c>
      <c r="S479" s="68" t="str">
        <f t="shared" si="51"/>
        <v>X</v>
      </c>
      <c r="T479" s="13">
        <f t="shared" si="49"/>
        <v>1731.79</v>
      </c>
      <c r="U479" s="13">
        <f t="shared" si="50"/>
        <v>29.785000000000082</v>
      </c>
    </row>
    <row r="480" spans="1:21">
      <c r="A480" s="17" t="s">
        <v>496</v>
      </c>
      <c r="B480" s="17"/>
      <c r="C480" s="17"/>
      <c r="D480" s="18">
        <v>0.79322335343695849</v>
      </c>
      <c r="E480" s="19">
        <v>8.3973835500339544E-2</v>
      </c>
      <c r="F480" s="19">
        <v>1.7600260862383117E-3</v>
      </c>
      <c r="G480" s="19">
        <v>1.9647661358123722</v>
      </c>
      <c r="H480" s="19">
        <v>4.1121412252432293E-2</v>
      </c>
      <c r="I480" s="19">
        <v>0.16951261322046401</v>
      </c>
      <c r="J480" s="19">
        <v>1.4764371307502498E-3</v>
      </c>
      <c r="K480" s="20">
        <v>1291.665</v>
      </c>
      <c r="L480" s="20">
        <v>40.74249999999995</v>
      </c>
      <c r="M480" s="20">
        <v>1103.516428290696</v>
      </c>
      <c r="N480" s="20">
        <v>14.103376223423719</v>
      </c>
      <c r="O480" s="20">
        <v>1009.4252513990816</v>
      </c>
      <c r="P480" s="20">
        <v>8.1564324342235981</v>
      </c>
      <c r="Q480" s="14">
        <f t="shared" si="47"/>
        <v>21.850847441164568</v>
      </c>
      <c r="R480" s="14">
        <f t="shared" si="48"/>
        <v>5.0892508705535437</v>
      </c>
      <c r="S480" s="68" t="str">
        <f t="shared" si="51"/>
        <v>X</v>
      </c>
      <c r="T480" s="13">
        <f t="shared" si="49"/>
        <v>1291.665</v>
      </c>
      <c r="U480" s="13">
        <f t="shared" si="50"/>
        <v>40.74249999999995</v>
      </c>
    </row>
    <row r="481" spans="1:21">
      <c r="A481" s="17" t="s">
        <v>497</v>
      </c>
      <c r="B481" s="17"/>
      <c r="C481" s="17"/>
      <c r="D481" s="18">
        <v>0.63401843198094754</v>
      </c>
      <c r="E481" s="19">
        <v>7.3887101080802944E-2</v>
      </c>
      <c r="F481" s="19">
        <v>1.4917802131674605E-3</v>
      </c>
      <c r="G481" s="19">
        <v>1.6347855296239284</v>
      </c>
      <c r="H481" s="19">
        <v>3.4756560813981777E-2</v>
      </c>
      <c r="I481" s="19">
        <v>0.16048213450423268</v>
      </c>
      <c r="J481" s="19">
        <v>1.7533894723932865E-3</v>
      </c>
      <c r="K481" s="20">
        <v>1038.895</v>
      </c>
      <c r="L481" s="20">
        <v>40.740000000000066</v>
      </c>
      <c r="M481" s="20">
        <v>983.7049152141401</v>
      </c>
      <c r="N481" s="20">
        <v>13.411036314215915</v>
      </c>
      <c r="O481" s="20">
        <v>959.45561295747177</v>
      </c>
      <c r="P481" s="20">
        <v>9.7537519701445294</v>
      </c>
      <c r="Q481" s="14">
        <f t="shared" si="47"/>
        <v>7.6465270352180204</v>
      </c>
      <c r="R481" s="14">
        <f t="shared" si="48"/>
        <v>7.4826651552875472</v>
      </c>
      <c r="S481" s="68">
        <f t="shared" si="51"/>
        <v>7.6465270352180204</v>
      </c>
      <c r="T481" s="13">
        <f t="shared" si="49"/>
        <v>959.45561295747177</v>
      </c>
      <c r="U481" s="13">
        <f t="shared" si="50"/>
        <v>9.7537519701445294</v>
      </c>
    </row>
    <row r="482" spans="1:21">
      <c r="A482" s="17" t="s">
        <v>498</v>
      </c>
      <c r="B482" s="17"/>
      <c r="C482" s="17"/>
      <c r="D482" s="18">
        <v>0.94460866359032369</v>
      </c>
      <c r="E482" s="19">
        <v>6.0626331831617079E-2</v>
      </c>
      <c r="F482" s="19">
        <v>1.8300378514322108E-3</v>
      </c>
      <c r="G482" s="19">
        <v>0.59489289268962375</v>
      </c>
      <c r="H482" s="19">
        <v>1.7840544474450805E-2</v>
      </c>
      <c r="I482" s="19">
        <v>7.144112672469527E-2</v>
      </c>
      <c r="J482" s="19">
        <v>8.1786497807224533E-4</v>
      </c>
      <c r="K482" s="20">
        <v>627.79499999999996</v>
      </c>
      <c r="L482" s="20">
        <v>69.432500000000005</v>
      </c>
      <c r="M482" s="20">
        <v>473.9874925758092</v>
      </c>
      <c r="N482" s="20">
        <v>11.362693265562891</v>
      </c>
      <c r="O482" s="20">
        <v>444.83216563851886</v>
      </c>
      <c r="P482" s="20">
        <v>4.926611795245992</v>
      </c>
      <c r="Q482" s="14">
        <f t="shared" si="47"/>
        <v>29.14372276961128</v>
      </c>
      <c r="R482" s="14">
        <f t="shared" si="48"/>
        <v>15.751429875067508</v>
      </c>
      <c r="S482" s="68" t="str">
        <f t="shared" si="51"/>
        <v>X</v>
      </c>
      <c r="T482" s="13">
        <f t="shared" si="49"/>
        <v>444.83216563851886</v>
      </c>
      <c r="U482" s="13">
        <f t="shared" si="50"/>
        <v>4.926611795245992</v>
      </c>
    </row>
    <row r="483" spans="1:21">
      <c r="A483" s="17" t="s">
        <v>499</v>
      </c>
      <c r="B483" s="17"/>
      <c r="C483" s="17"/>
      <c r="D483" s="18">
        <v>0.39991227579115041</v>
      </c>
      <c r="E483" s="19">
        <v>0.13951616467064665</v>
      </c>
      <c r="F483" s="19">
        <v>2.9304780380824814E-3</v>
      </c>
      <c r="G483" s="19">
        <v>5.4827759460949181</v>
      </c>
      <c r="H483" s="19">
        <v>0.12308114872076309</v>
      </c>
      <c r="I483" s="19">
        <v>0.28470139560446123</v>
      </c>
      <c r="J483" s="19">
        <v>3.3855145085032057E-3</v>
      </c>
      <c r="K483" s="20">
        <v>2221.2950000000001</v>
      </c>
      <c r="L483" s="20">
        <v>36.419999999999845</v>
      </c>
      <c r="M483" s="20">
        <v>1897.9020209938797</v>
      </c>
      <c r="N483" s="20">
        <v>19.32108263642246</v>
      </c>
      <c r="O483" s="20">
        <v>1614.9963860239473</v>
      </c>
      <c r="P483" s="20">
        <v>17.010309259840774</v>
      </c>
      <c r="Q483" s="14">
        <f t="shared" si="47"/>
        <v>27.294826395235784</v>
      </c>
      <c r="R483" s="14">
        <f t="shared" si="48"/>
        <v>2.8336811597918392</v>
      </c>
      <c r="S483" s="68" t="str">
        <f t="shared" si="51"/>
        <v>X</v>
      </c>
      <c r="T483" s="13">
        <f t="shared" si="49"/>
        <v>2221.2950000000001</v>
      </c>
      <c r="U483" s="13">
        <f t="shared" si="50"/>
        <v>36.419999999999845</v>
      </c>
    </row>
    <row r="484" spans="1:21">
      <c r="A484" s="17" t="s">
        <v>500</v>
      </c>
      <c r="B484" s="17"/>
      <c r="C484" s="17"/>
      <c r="D484" s="18">
        <v>0.11400582966471876</v>
      </c>
      <c r="E484" s="19">
        <v>8.1153267985008895E-2</v>
      </c>
      <c r="F484" s="19">
        <v>1.4831546883069997E-3</v>
      </c>
      <c r="G484" s="19">
        <v>2.1412588702166988</v>
      </c>
      <c r="H484" s="19">
        <v>5.1436979029984203E-2</v>
      </c>
      <c r="I484" s="19">
        <v>0.18918230107444897</v>
      </c>
      <c r="J484" s="19">
        <v>2.1782219844617133E-3</v>
      </c>
      <c r="K484" s="20">
        <v>1224.9949999999999</v>
      </c>
      <c r="L484" s="20">
        <v>36.262500000000003</v>
      </c>
      <c r="M484" s="20">
        <v>1162.231439972926</v>
      </c>
      <c r="N484" s="20">
        <v>16.645303310429117</v>
      </c>
      <c r="O484" s="20">
        <v>1116.9439418466209</v>
      </c>
      <c r="P484" s="20">
        <v>11.823273803850814</v>
      </c>
      <c r="Q484" s="14">
        <f t="shared" si="47"/>
        <v>8.8205305452984781</v>
      </c>
      <c r="R484" s="14">
        <f t="shared" si="48"/>
        <v>5.7329723531536123</v>
      </c>
      <c r="S484" s="68">
        <f t="shared" si="51"/>
        <v>8.8205305452984781</v>
      </c>
      <c r="T484" s="13">
        <f t="shared" si="49"/>
        <v>1224.9949999999999</v>
      </c>
      <c r="U484" s="13">
        <f t="shared" si="50"/>
        <v>36.262500000000003</v>
      </c>
    </row>
    <row r="485" spans="1:21">
      <c r="A485" s="17" t="s">
        <v>501</v>
      </c>
      <c r="B485" s="17"/>
      <c r="C485" s="17"/>
      <c r="D485" s="18">
        <v>0.44605928409175394</v>
      </c>
      <c r="E485" s="19">
        <v>7.3601074468798086E-2</v>
      </c>
      <c r="F485" s="19">
        <v>1.6838042190376508E-3</v>
      </c>
      <c r="G485" s="19">
        <v>1.3051331028994964</v>
      </c>
      <c r="H485" s="19">
        <v>2.945847139069872E-2</v>
      </c>
      <c r="I485" s="19">
        <v>0.12869219490327566</v>
      </c>
      <c r="J485" s="19">
        <v>1.1975529924322592E-3</v>
      </c>
      <c r="K485" s="20">
        <v>1031.4849999999999</v>
      </c>
      <c r="L485" s="20">
        <v>46.2974999999999</v>
      </c>
      <c r="M485" s="20">
        <v>847.98539886687297</v>
      </c>
      <c r="N485" s="20">
        <v>12.988903602648344</v>
      </c>
      <c r="O485" s="20">
        <v>780.40040505942159</v>
      </c>
      <c r="P485" s="20">
        <v>6.8526759415194398</v>
      </c>
      <c r="Q485" s="14">
        <f t="shared" si="47"/>
        <v>24.342050048287501</v>
      </c>
      <c r="R485" s="14">
        <f t="shared" si="48"/>
        <v>6.9204611725556173</v>
      </c>
      <c r="S485" s="68" t="str">
        <f t="shared" si="51"/>
        <v>X</v>
      </c>
      <c r="T485" s="13">
        <f t="shared" si="49"/>
        <v>780.40040505942159</v>
      </c>
      <c r="U485" s="13">
        <f t="shared" si="50"/>
        <v>6.8526759415194398</v>
      </c>
    </row>
    <row r="486" spans="1:21">
      <c r="A486" s="17" t="s">
        <v>502</v>
      </c>
      <c r="B486" s="17"/>
      <c r="C486" s="17"/>
      <c r="D486" s="18">
        <v>0.64416593519065257</v>
      </c>
      <c r="E486" s="19">
        <v>0.10650133501116804</v>
      </c>
      <c r="F486" s="19">
        <v>1.644852056166859E-3</v>
      </c>
      <c r="G486" s="19">
        <v>4.2966642205280543</v>
      </c>
      <c r="H486" s="19">
        <v>6.9327824197452342E-2</v>
      </c>
      <c r="I486" s="19">
        <v>0.29169028818359249</v>
      </c>
      <c r="J486" s="19">
        <v>2.2852001234484648E-3</v>
      </c>
      <c r="K486" s="20">
        <v>1740.43</v>
      </c>
      <c r="L486" s="20">
        <v>22.995000000000118</v>
      </c>
      <c r="M486" s="20">
        <v>1692.7219678675579</v>
      </c>
      <c r="N486" s="20">
        <v>13.340059958516177</v>
      </c>
      <c r="O486" s="20">
        <v>1649.9704212473241</v>
      </c>
      <c r="P486" s="20">
        <v>11.439455626124433</v>
      </c>
      <c r="Q486" s="14">
        <f t="shared" si="47"/>
        <v>5.1975419150828266</v>
      </c>
      <c r="R486" s="14">
        <f t="shared" si="48"/>
        <v>2.8290671593931291</v>
      </c>
      <c r="S486" s="68">
        <f t="shared" si="51"/>
        <v>5.1975419150828266</v>
      </c>
      <c r="T486" s="13">
        <f t="shared" si="49"/>
        <v>1740.43</v>
      </c>
      <c r="U486" s="13">
        <f t="shared" si="50"/>
        <v>22.995000000000118</v>
      </c>
    </row>
    <row r="487" spans="1:21">
      <c r="A487" s="17" t="s">
        <v>503</v>
      </c>
      <c r="B487" s="17"/>
      <c r="C487" s="17"/>
      <c r="D487" s="18">
        <v>0.87931349118939106</v>
      </c>
      <c r="E487" s="19">
        <v>0.10723029785629055</v>
      </c>
      <c r="F487" s="19">
        <v>1.6372771674018139E-3</v>
      </c>
      <c r="G487" s="19">
        <v>3.7640295858573705</v>
      </c>
      <c r="H487" s="19">
        <v>5.8403662527137121E-2</v>
      </c>
      <c r="I487" s="19">
        <v>0.25370722243207305</v>
      </c>
      <c r="J487" s="19">
        <v>1.6640417930558517E-3</v>
      </c>
      <c r="K487" s="20">
        <v>1753.7</v>
      </c>
      <c r="L487" s="20">
        <v>28.087499999999864</v>
      </c>
      <c r="M487" s="20">
        <v>1585.1082517858424</v>
      </c>
      <c r="N487" s="20">
        <v>12.494464195712622</v>
      </c>
      <c r="O487" s="20">
        <v>1457.5660919688153</v>
      </c>
      <c r="P487" s="20">
        <v>8.5924313202733806</v>
      </c>
      <c r="Q487" s="14">
        <f t="shared" si="47"/>
        <v>16.886235275770357</v>
      </c>
      <c r="R487" s="14">
        <f t="shared" si="48"/>
        <v>2.8369362434532226</v>
      </c>
      <c r="S487" s="68" t="str">
        <f t="shared" si="51"/>
        <v>X</v>
      </c>
      <c r="T487" s="13">
        <f t="shared" si="49"/>
        <v>1753.7</v>
      </c>
      <c r="U487" s="13">
        <f t="shared" si="50"/>
        <v>28.087499999999864</v>
      </c>
    </row>
    <row r="488" spans="1:21">
      <c r="A488" s="17" t="s">
        <v>504</v>
      </c>
      <c r="B488" s="17"/>
      <c r="C488" s="17"/>
      <c r="D488" s="18">
        <v>0.39751442331718884</v>
      </c>
      <c r="E488" s="19">
        <v>5.5058491293660049E-2</v>
      </c>
      <c r="F488" s="19">
        <v>9.8407871153836685E-4</v>
      </c>
      <c r="G488" s="19">
        <v>0.54366939869662878</v>
      </c>
      <c r="H488" s="19">
        <v>9.9361657124404333E-3</v>
      </c>
      <c r="I488" s="19">
        <v>7.1491714390818195E-2</v>
      </c>
      <c r="J488" s="19">
        <v>6.4480653578964425E-4</v>
      </c>
      <c r="K488" s="20">
        <v>413.01</v>
      </c>
      <c r="L488" s="20">
        <v>38.884999999999998</v>
      </c>
      <c r="M488" s="20">
        <v>440.84105057672173</v>
      </c>
      <c r="N488" s="20">
        <v>6.5426062510147212</v>
      </c>
      <c r="O488" s="20">
        <v>445.13652333199275</v>
      </c>
      <c r="P488" s="20">
        <v>3.8867886377247731</v>
      </c>
      <c r="Q488" s="14">
        <f t="shared" si="47"/>
        <v>-7.7786308641419666</v>
      </c>
      <c r="R488" s="14">
        <f t="shared" si="48"/>
        <v>20.381864298614342</v>
      </c>
      <c r="S488" s="68">
        <f t="shared" si="51"/>
        <v>-7.7786308641419666</v>
      </c>
      <c r="T488" s="13">
        <f t="shared" si="49"/>
        <v>445.13652333199275</v>
      </c>
      <c r="U488" s="13">
        <f t="shared" si="50"/>
        <v>3.8867886377247731</v>
      </c>
    </row>
    <row r="489" spans="1:21">
      <c r="A489" s="17" t="s">
        <v>505</v>
      </c>
      <c r="B489" s="17"/>
      <c r="C489" s="17"/>
      <c r="D489" s="18">
        <v>0.67904776648050091</v>
      </c>
      <c r="E489" s="19">
        <v>7.5008706484703841E-2</v>
      </c>
      <c r="F489" s="19">
        <v>1.2647349386309471E-3</v>
      </c>
      <c r="G489" s="19">
        <v>1.638006724669457</v>
      </c>
      <c r="H489" s="19">
        <v>2.8684989503534992E-2</v>
      </c>
      <c r="I489" s="19">
        <v>0.15787152959185236</v>
      </c>
      <c r="J489" s="19">
        <v>1.3234404399803037E-3</v>
      </c>
      <c r="K489" s="20">
        <v>1133.335</v>
      </c>
      <c r="L489" s="20">
        <v>33.329999999999927</v>
      </c>
      <c r="M489" s="20">
        <v>984.94552819853834</v>
      </c>
      <c r="N489" s="20">
        <v>11.061303297776034</v>
      </c>
      <c r="O489" s="20">
        <v>944.93751081902212</v>
      </c>
      <c r="P489" s="20">
        <v>7.3858614439789525</v>
      </c>
      <c r="Q489" s="14">
        <f t="shared" si="47"/>
        <v>16.623283422904777</v>
      </c>
      <c r="R489" s="14">
        <f t="shared" si="48"/>
        <v>5.0742661899059707</v>
      </c>
      <c r="S489" s="68" t="str">
        <f t="shared" si="51"/>
        <v>X</v>
      </c>
      <c r="T489" s="13">
        <f t="shared" si="49"/>
        <v>944.93751081902212</v>
      </c>
      <c r="U489" s="13">
        <f t="shared" si="50"/>
        <v>7.3858614439789525</v>
      </c>
    </row>
    <row r="490" spans="1:21">
      <c r="A490" s="17" t="s">
        <v>506</v>
      </c>
      <c r="B490" s="17"/>
      <c r="C490" s="17"/>
      <c r="D490" s="18">
        <v>0.55398245303906324</v>
      </c>
      <c r="E490" s="19">
        <v>0.15468525691622903</v>
      </c>
      <c r="F490" s="19">
        <v>2.1484538039018642E-3</v>
      </c>
      <c r="G490" s="19">
        <v>8.271880408504396</v>
      </c>
      <c r="H490" s="19">
        <v>0.12668770584689731</v>
      </c>
      <c r="I490" s="19">
        <v>0.3856094239096638</v>
      </c>
      <c r="J490" s="19">
        <v>2.9321262216444764E-3</v>
      </c>
      <c r="K490" s="20">
        <v>2398.46</v>
      </c>
      <c r="L490" s="20">
        <v>22.989999999999782</v>
      </c>
      <c r="M490" s="20">
        <v>2261.2440552577305</v>
      </c>
      <c r="N490" s="20">
        <v>13.95878520998809</v>
      </c>
      <c r="O490" s="20">
        <v>2102.4339089340192</v>
      </c>
      <c r="P490" s="20">
        <v>13.688596383402327</v>
      </c>
      <c r="Q490" s="14">
        <f t="shared" si="47"/>
        <v>12.342340129332186</v>
      </c>
      <c r="R490" s="14">
        <f t="shared" si="48"/>
        <v>2.0314594493570679</v>
      </c>
      <c r="S490" s="68" t="str">
        <f t="shared" si="51"/>
        <v>X</v>
      </c>
      <c r="T490" s="13">
        <f t="shared" si="49"/>
        <v>2398.46</v>
      </c>
      <c r="U490" s="13">
        <f t="shared" si="50"/>
        <v>22.989999999999782</v>
      </c>
    </row>
    <row r="491" spans="1:21">
      <c r="A491" s="17" t="s">
        <v>507</v>
      </c>
      <c r="B491" s="17"/>
      <c r="C491" s="17"/>
      <c r="D491" s="18">
        <v>1.3282096392497984</v>
      </c>
      <c r="E491" s="19">
        <v>7.0088205869675929E-2</v>
      </c>
      <c r="F491" s="19">
        <v>1.8246438017759032E-3</v>
      </c>
      <c r="G491" s="19">
        <v>1.1612789918360484</v>
      </c>
      <c r="H491" s="19">
        <v>2.9915150349252292E-2</v>
      </c>
      <c r="I491" s="19">
        <v>0.12052896008729228</v>
      </c>
      <c r="J491" s="19">
        <v>1.4202671457719646E-3</v>
      </c>
      <c r="K491" s="20">
        <v>931.48</v>
      </c>
      <c r="L491" s="20">
        <v>53.704999999999998</v>
      </c>
      <c r="M491" s="20">
        <v>782.55589410443872</v>
      </c>
      <c r="N491" s="20">
        <v>14.06440448450779</v>
      </c>
      <c r="O491" s="20">
        <v>733.60747530956519</v>
      </c>
      <c r="P491" s="20">
        <v>8.1804085751577382</v>
      </c>
      <c r="Q491" s="14">
        <f t="shared" si="47"/>
        <v>21.242809796284924</v>
      </c>
      <c r="R491" s="14">
        <f t="shared" si="48"/>
        <v>9.2498726319471398</v>
      </c>
      <c r="S491" s="68" t="str">
        <f t="shared" si="51"/>
        <v>X</v>
      </c>
      <c r="T491" s="13">
        <f t="shared" si="49"/>
        <v>733.60747530956519</v>
      </c>
      <c r="U491" s="13">
        <f t="shared" si="50"/>
        <v>8.1804085751577382</v>
      </c>
    </row>
    <row r="492" spans="1:21">
      <c r="A492" s="17" t="s">
        <v>508</v>
      </c>
      <c r="B492" s="17"/>
      <c r="C492" s="17"/>
      <c r="D492" s="18">
        <v>1.2224058504300805</v>
      </c>
      <c r="E492" s="19">
        <v>5.5848117300848772E-2</v>
      </c>
      <c r="F492" s="19">
        <v>1.592285325308718E-3</v>
      </c>
      <c r="G492" s="19">
        <v>0.54104778296500489</v>
      </c>
      <c r="H492" s="19">
        <v>1.5352313714837076E-2</v>
      </c>
      <c r="I492" s="19">
        <v>7.0100537219796685E-2</v>
      </c>
      <c r="J492" s="19">
        <v>6.1842113256806554E-4</v>
      </c>
      <c r="K492" s="20">
        <v>455.6</v>
      </c>
      <c r="L492" s="20">
        <v>60.18</v>
      </c>
      <c r="M492" s="20">
        <v>439.11515826947232</v>
      </c>
      <c r="N492" s="20">
        <v>10.119912882821474</v>
      </c>
      <c r="O492" s="20">
        <v>436.76134780564286</v>
      </c>
      <c r="P492" s="20">
        <v>3.7329013803747002</v>
      </c>
      <c r="Q492" s="14">
        <f t="shared" si="47"/>
        <v>4.1349104904207952</v>
      </c>
      <c r="R492" s="14">
        <f t="shared" si="48"/>
        <v>25.378512866451846</v>
      </c>
      <c r="S492" s="68">
        <f t="shared" si="51"/>
        <v>4.1349104904207952</v>
      </c>
      <c r="T492" s="13">
        <f t="shared" si="49"/>
        <v>436.76134780564286</v>
      </c>
      <c r="U492" s="13">
        <f t="shared" si="50"/>
        <v>3.7329013803747002</v>
      </c>
    </row>
    <row r="493" spans="1:21">
      <c r="A493" s="17" t="s">
        <v>509</v>
      </c>
      <c r="B493" s="17"/>
      <c r="C493" s="17"/>
      <c r="D493" s="18">
        <v>0.51620880389053436</v>
      </c>
      <c r="E493" s="19">
        <v>6.4392437224625246E-2</v>
      </c>
      <c r="F493" s="19">
        <v>1.2789374482807673E-3</v>
      </c>
      <c r="G493" s="19">
        <v>1.049966800598608</v>
      </c>
      <c r="H493" s="19">
        <v>1.9947033793450784E-2</v>
      </c>
      <c r="I493" s="19">
        <v>0.11799441464562307</v>
      </c>
      <c r="J493" s="19">
        <v>9.492691012258287E-4</v>
      </c>
      <c r="K493" s="20">
        <v>753.71</v>
      </c>
      <c r="L493" s="20">
        <v>36.880000000000003</v>
      </c>
      <c r="M493" s="20">
        <v>728.86591682919425</v>
      </c>
      <c r="N493" s="20">
        <v>9.8925251439795439</v>
      </c>
      <c r="O493" s="20">
        <v>719.00969460580893</v>
      </c>
      <c r="P493" s="20">
        <v>5.4872887304943694</v>
      </c>
      <c r="Q493" s="14">
        <f t="shared" si="47"/>
        <v>4.6039332626860556</v>
      </c>
      <c r="R493" s="14">
        <f t="shared" si="48"/>
        <v>9.4485730091094116</v>
      </c>
      <c r="S493" s="68">
        <f t="shared" si="51"/>
        <v>4.6039332626860556</v>
      </c>
      <c r="T493" s="13">
        <f t="shared" si="49"/>
        <v>719.00969460580893</v>
      </c>
      <c r="U493" s="13">
        <f t="shared" si="50"/>
        <v>5.4872887304943694</v>
      </c>
    </row>
    <row r="494" spans="1:21">
      <c r="A494" s="17" t="s">
        <v>510</v>
      </c>
      <c r="B494" s="17"/>
      <c r="C494" s="17"/>
      <c r="D494" s="18">
        <v>0.69832356801664752</v>
      </c>
      <c r="E494" s="19">
        <v>7.1449095838649446E-2</v>
      </c>
      <c r="F494" s="19">
        <v>1.4321415841200883E-3</v>
      </c>
      <c r="G494" s="19">
        <v>1.6229703205559221</v>
      </c>
      <c r="H494" s="19">
        <v>3.1896506796231759E-2</v>
      </c>
      <c r="I494" s="19">
        <v>0.16437662035997211</v>
      </c>
      <c r="J494" s="19">
        <v>1.4366139394994233E-3</v>
      </c>
      <c r="K494" s="20">
        <v>970.06</v>
      </c>
      <c r="L494" s="20">
        <v>41.512500000000003</v>
      </c>
      <c r="M494" s="20">
        <v>979.14137761570157</v>
      </c>
      <c r="N494" s="20">
        <v>12.36545609632863</v>
      </c>
      <c r="O494" s="20">
        <v>981.05304745366777</v>
      </c>
      <c r="P494" s="20">
        <v>7.9712430848665754</v>
      </c>
      <c r="Q494" s="14">
        <f t="shared" si="47"/>
        <v>-1.1332337642689927</v>
      </c>
      <c r="R494" s="14">
        <f t="shared" si="48"/>
        <v>8.8103783917794978</v>
      </c>
      <c r="S494" s="68">
        <f t="shared" si="51"/>
        <v>-1.1332337642689927</v>
      </c>
      <c r="T494" s="13">
        <f t="shared" si="49"/>
        <v>981.05304745366777</v>
      </c>
      <c r="U494" s="13">
        <f t="shared" si="50"/>
        <v>7.9712430848665754</v>
      </c>
    </row>
    <row r="495" spans="1:21">
      <c r="A495" s="17" t="s">
        <v>511</v>
      </c>
      <c r="B495" s="17"/>
      <c r="C495" s="17"/>
      <c r="D495" s="18">
        <v>1.033590391799556E-2</v>
      </c>
      <c r="E495" s="19">
        <v>5.8002273071933855E-2</v>
      </c>
      <c r="F495" s="19">
        <v>1.328551248072563E-3</v>
      </c>
      <c r="G495" s="19">
        <v>0.73941740278834156</v>
      </c>
      <c r="H495" s="19">
        <v>1.7185273021635323E-2</v>
      </c>
      <c r="I495" s="19">
        <v>9.1999115806191314E-2</v>
      </c>
      <c r="J495" s="19">
        <v>7.1466791362387945E-4</v>
      </c>
      <c r="K495" s="20">
        <v>531.52</v>
      </c>
      <c r="L495" s="20">
        <v>54.622500000000002</v>
      </c>
      <c r="M495" s="20">
        <v>562.0655238625078</v>
      </c>
      <c r="N495" s="20">
        <v>10.03916295426351</v>
      </c>
      <c r="O495" s="20">
        <v>567.34934808119533</v>
      </c>
      <c r="P495" s="20">
        <v>4.2300187435962409</v>
      </c>
      <c r="Q495" s="14">
        <f t="shared" si="47"/>
        <v>-6.74092189968305</v>
      </c>
      <c r="R495" s="14">
        <f t="shared" si="48"/>
        <v>21.996464268108681</v>
      </c>
      <c r="S495" s="68">
        <f t="shared" si="51"/>
        <v>-6.74092189968305</v>
      </c>
      <c r="T495" s="13">
        <f t="shared" si="49"/>
        <v>567.34934808119533</v>
      </c>
      <c r="U495" s="13">
        <f t="shared" si="50"/>
        <v>4.2300187435962409</v>
      </c>
    </row>
    <row r="496" spans="1:21">
      <c r="A496" s="17" t="s">
        <v>512</v>
      </c>
      <c r="B496" s="17"/>
      <c r="C496" s="17"/>
      <c r="D496" s="18">
        <v>0.18989244475850744</v>
      </c>
      <c r="E496" s="19">
        <v>6.7620030559079919E-2</v>
      </c>
      <c r="F496" s="19">
        <v>1.1006359011474566E-3</v>
      </c>
      <c r="G496" s="19">
        <v>1.2920308700082306</v>
      </c>
      <c r="H496" s="19">
        <v>2.2201645591481758E-2</v>
      </c>
      <c r="I496" s="19">
        <v>0.13761616532380147</v>
      </c>
      <c r="J496" s="19">
        <v>1.0833416564906178E-3</v>
      </c>
      <c r="K496" s="20">
        <v>857.4</v>
      </c>
      <c r="L496" s="20">
        <v>33.335000000000001</v>
      </c>
      <c r="M496" s="20">
        <v>842.19756039170522</v>
      </c>
      <c r="N496" s="20">
        <v>9.8521177571856775</v>
      </c>
      <c r="O496" s="20">
        <v>831.16834804394307</v>
      </c>
      <c r="P496" s="20">
        <v>6.1552481528252345</v>
      </c>
      <c r="Q496" s="14">
        <f t="shared" si="47"/>
        <v>3.0594415624045856</v>
      </c>
      <c r="R496" s="14">
        <f t="shared" si="48"/>
        <v>7.6734604615221222</v>
      </c>
      <c r="S496" s="68">
        <f t="shared" si="51"/>
        <v>3.0594415624045856</v>
      </c>
      <c r="T496" s="13">
        <f t="shared" si="49"/>
        <v>831.16834804394307</v>
      </c>
      <c r="U496" s="13">
        <f t="shared" si="50"/>
        <v>6.1552481528252345</v>
      </c>
    </row>
    <row r="497" spans="1:21">
      <c r="A497" s="17" t="s">
        <v>513</v>
      </c>
      <c r="B497" s="17"/>
      <c r="C497" s="17"/>
      <c r="D497" s="18">
        <v>0.75413210214457216</v>
      </c>
      <c r="E497" s="19">
        <v>7.9427551132873267E-2</v>
      </c>
      <c r="F497" s="19">
        <v>1.4126695379195811E-3</v>
      </c>
      <c r="G497" s="19">
        <v>2.0693821347734387</v>
      </c>
      <c r="H497" s="19">
        <v>3.7159710668169525E-2</v>
      </c>
      <c r="I497" s="19">
        <v>0.18806610777207153</v>
      </c>
      <c r="J497" s="19">
        <v>1.5982331003726528E-3</v>
      </c>
      <c r="K497" s="20">
        <v>1183.335</v>
      </c>
      <c r="L497" s="20">
        <v>35.182500000000118</v>
      </c>
      <c r="M497" s="20">
        <v>1138.7280116894308</v>
      </c>
      <c r="N497" s="20">
        <v>12.317176833922385</v>
      </c>
      <c r="O497" s="20">
        <v>1110.8903507819132</v>
      </c>
      <c r="P497" s="20">
        <v>8.6926925784515685</v>
      </c>
      <c r="Q497" s="14">
        <f t="shared" si="47"/>
        <v>6.1220744098743669</v>
      </c>
      <c r="R497" s="14">
        <f t="shared" si="48"/>
        <v>5.7723892591774799</v>
      </c>
      <c r="S497" s="68">
        <f t="shared" si="51"/>
        <v>6.1220744098743669</v>
      </c>
      <c r="T497" s="13">
        <f t="shared" si="49"/>
        <v>1183.335</v>
      </c>
      <c r="U497" s="13">
        <f t="shared" si="50"/>
        <v>35.182500000000118</v>
      </c>
    </row>
    <row r="498" spans="1:21">
      <c r="A498" s="17" t="s">
        <v>514</v>
      </c>
      <c r="B498" s="17"/>
      <c r="C498" s="17"/>
      <c r="D498" s="18">
        <v>0.69582258474738312</v>
      </c>
      <c r="E498" s="19">
        <v>6.9890917270945929E-2</v>
      </c>
      <c r="F498" s="19">
        <v>1.1961140525410595E-3</v>
      </c>
      <c r="G498" s="19">
        <v>1.4992606914067903</v>
      </c>
      <c r="H498" s="19">
        <v>2.754351095453984E-2</v>
      </c>
      <c r="I498" s="19">
        <v>0.15431407762208238</v>
      </c>
      <c r="J498" s="19">
        <v>1.2261778705774527E-3</v>
      </c>
      <c r="K498" s="20">
        <v>924.07</v>
      </c>
      <c r="L498" s="20">
        <v>30.555</v>
      </c>
      <c r="M498" s="20">
        <v>930.08576402708331</v>
      </c>
      <c r="N498" s="20">
        <v>11.208053599606441</v>
      </c>
      <c r="O498" s="20">
        <v>925.10101771569884</v>
      </c>
      <c r="P498" s="20">
        <v>6.8659441872728832</v>
      </c>
      <c r="Q498" s="14">
        <f t="shared" si="47"/>
        <v>-0.11157355132174196</v>
      </c>
      <c r="R498" s="14">
        <f t="shared" si="48"/>
        <v>6.7852389028964009</v>
      </c>
      <c r="S498" s="68">
        <f t="shared" si="51"/>
        <v>-0.11157355132174196</v>
      </c>
      <c r="T498" s="13">
        <f t="shared" si="49"/>
        <v>925.10101771569884</v>
      </c>
      <c r="U498" s="13">
        <f t="shared" si="50"/>
        <v>6.8659441872728832</v>
      </c>
    </row>
    <row r="499" spans="1:21">
      <c r="A499" s="17" t="s">
        <v>515</v>
      </c>
      <c r="B499" s="17"/>
      <c r="C499" s="17"/>
      <c r="D499" s="18">
        <v>1.0081006292775467</v>
      </c>
      <c r="E499" s="19">
        <v>7.3153866843777324E-2</v>
      </c>
      <c r="F499" s="19">
        <v>1.3488196472288343E-3</v>
      </c>
      <c r="G499" s="19">
        <v>1.6435202816169103</v>
      </c>
      <c r="H499" s="19">
        <v>3.1128324504104833E-2</v>
      </c>
      <c r="I499" s="19">
        <v>0.16180299564054709</v>
      </c>
      <c r="J499" s="19">
        <v>1.4030575962775543E-3</v>
      </c>
      <c r="K499" s="20">
        <v>1018.21</v>
      </c>
      <c r="L499" s="20">
        <v>33.18</v>
      </c>
      <c r="M499" s="20">
        <v>987.06551142105752</v>
      </c>
      <c r="N499" s="20">
        <v>11.975295847317051</v>
      </c>
      <c r="O499" s="20">
        <v>966.78875114055666</v>
      </c>
      <c r="P499" s="20">
        <v>7.8025317929778737</v>
      </c>
      <c r="Q499" s="14">
        <f t="shared" si="47"/>
        <v>5.0501614460124467</v>
      </c>
      <c r="R499" s="14">
        <f t="shared" si="48"/>
        <v>6.3751456949778547</v>
      </c>
      <c r="S499" s="68">
        <f t="shared" si="51"/>
        <v>5.0501614460124467</v>
      </c>
      <c r="T499" s="13">
        <f t="shared" si="49"/>
        <v>966.78875114055666</v>
      </c>
      <c r="U499" s="13">
        <f t="shared" si="50"/>
        <v>7.8025317929778737</v>
      </c>
    </row>
    <row r="500" spans="1:21">
      <c r="A500" s="17" t="s">
        <v>516</v>
      </c>
      <c r="B500" s="17"/>
      <c r="C500" s="17"/>
      <c r="D500" s="18">
        <v>0.7985604555811161</v>
      </c>
      <c r="E500" s="19">
        <v>7.9881639077898234E-2</v>
      </c>
      <c r="F500" s="19">
        <v>1.7657399553519407E-3</v>
      </c>
      <c r="G500" s="19">
        <v>2.0376355145859795</v>
      </c>
      <c r="H500" s="19">
        <v>4.6770539907321204E-2</v>
      </c>
      <c r="I500" s="19">
        <v>0.18356402215021617</v>
      </c>
      <c r="J500" s="19">
        <v>1.7778678662691092E-3</v>
      </c>
      <c r="K500" s="20">
        <v>1194.4449999999999</v>
      </c>
      <c r="L500" s="20">
        <v>44.439999999999941</v>
      </c>
      <c r="M500" s="20">
        <v>1128.1712154408945</v>
      </c>
      <c r="N500" s="20">
        <v>15.652685815234863</v>
      </c>
      <c r="O500" s="20">
        <v>1086.4157557790318</v>
      </c>
      <c r="P500" s="20">
        <v>9.7011119248580417</v>
      </c>
      <c r="Q500" s="14">
        <f t="shared" si="47"/>
        <v>9.0443046118463535</v>
      </c>
      <c r="R500" s="14">
        <f t="shared" si="48"/>
        <v>6.9603143343565081</v>
      </c>
      <c r="S500" s="68">
        <f t="shared" si="51"/>
        <v>9.0443046118463535</v>
      </c>
      <c r="T500" s="13">
        <f t="shared" si="49"/>
        <v>1194.4449999999999</v>
      </c>
      <c r="U500" s="13">
        <f t="shared" si="50"/>
        <v>44.439999999999941</v>
      </c>
    </row>
    <row r="501" spans="1:21">
      <c r="A501" s="17" t="s">
        <v>517</v>
      </c>
      <c r="B501" s="17"/>
      <c r="C501" s="17"/>
      <c r="D501" s="18">
        <v>1.0901414221196355</v>
      </c>
      <c r="E501" s="19">
        <v>6.1662596830605522E-2</v>
      </c>
      <c r="F501" s="19">
        <v>2.2024442619473531E-3</v>
      </c>
      <c r="G501" s="19">
        <v>0.58700272921812424</v>
      </c>
      <c r="H501" s="19">
        <v>2.1945277013048905E-2</v>
      </c>
      <c r="I501" s="19">
        <v>6.8410589484317344E-2</v>
      </c>
      <c r="J501" s="19">
        <v>8.410855264109168E-4</v>
      </c>
      <c r="K501" s="20">
        <v>661.125</v>
      </c>
      <c r="L501" s="20">
        <v>77.767499999999998</v>
      </c>
      <c r="M501" s="20">
        <v>468.95178075540537</v>
      </c>
      <c r="N501" s="20">
        <v>14.044467636895197</v>
      </c>
      <c r="O501" s="20">
        <v>426.57285247286092</v>
      </c>
      <c r="P501" s="20">
        <v>5.0800397744740282</v>
      </c>
      <c r="Q501" s="14">
        <f t="shared" si="47"/>
        <v>35.477730766063765</v>
      </c>
      <c r="R501" s="14">
        <f t="shared" si="48"/>
        <v>15.256980452345939</v>
      </c>
      <c r="S501" s="68" t="str">
        <f t="shared" si="51"/>
        <v>X</v>
      </c>
      <c r="T501" s="13">
        <f t="shared" si="49"/>
        <v>426.57285247286092</v>
      </c>
      <c r="U501" s="13">
        <f t="shared" si="50"/>
        <v>5.0800397744740282</v>
      </c>
    </row>
    <row r="502" spans="1:21">
      <c r="A502" s="17" t="s">
        <v>518</v>
      </c>
      <c r="B502" s="17"/>
      <c r="C502" s="17"/>
      <c r="D502" s="18">
        <v>1.3824580501718287</v>
      </c>
      <c r="E502" s="19">
        <v>5.7032388464410402E-2</v>
      </c>
      <c r="F502" s="19">
        <v>1.7541082605056053E-3</v>
      </c>
      <c r="G502" s="19">
        <v>0.5411784764123424</v>
      </c>
      <c r="H502" s="19">
        <v>1.6446119652727607E-2</v>
      </c>
      <c r="I502" s="19">
        <v>6.8717435871105778E-2</v>
      </c>
      <c r="J502" s="19">
        <v>6.7122581804074898E-4</v>
      </c>
      <c r="K502" s="20">
        <v>500.04</v>
      </c>
      <c r="L502" s="20">
        <v>66.66</v>
      </c>
      <c r="M502" s="20">
        <v>439.20126740002297</v>
      </c>
      <c r="N502" s="20">
        <v>10.839402261028583</v>
      </c>
      <c r="O502" s="20">
        <v>428.42398997107932</v>
      </c>
      <c r="P502" s="20">
        <v>4.055382294435109</v>
      </c>
      <c r="Q502" s="14">
        <f t="shared" si="47"/>
        <v>14.32205624128483</v>
      </c>
      <c r="R502" s="14">
        <f t="shared" si="48"/>
        <v>22.900854059420531</v>
      </c>
      <c r="S502" s="68">
        <f t="shared" si="51"/>
        <v>14.32205624128483</v>
      </c>
      <c r="T502" s="13">
        <f t="shared" si="49"/>
        <v>428.42398997107932</v>
      </c>
      <c r="U502" s="13">
        <f t="shared" si="50"/>
        <v>4.055382294435109</v>
      </c>
    </row>
    <row r="503" spans="1:21">
      <c r="A503" s="17" t="s">
        <v>519</v>
      </c>
      <c r="B503" s="17"/>
      <c r="C503" s="17"/>
      <c r="D503" s="18">
        <v>1.3820359576103765</v>
      </c>
      <c r="E503" s="19">
        <v>5.3222967675308618E-2</v>
      </c>
      <c r="F503" s="19">
        <v>1.5732610042165575E-3</v>
      </c>
      <c r="G503" s="19">
        <v>0.5263895623671907</v>
      </c>
      <c r="H503" s="19">
        <v>1.6220204592683928E-2</v>
      </c>
      <c r="I503" s="19">
        <v>7.1277745456913663E-2</v>
      </c>
      <c r="J503" s="19">
        <v>7.6146686934723486E-4</v>
      </c>
      <c r="K503" s="20">
        <v>338.94499999999999</v>
      </c>
      <c r="L503" s="20">
        <v>66.66</v>
      </c>
      <c r="M503" s="20">
        <v>429.41075657886608</v>
      </c>
      <c r="N503" s="20">
        <v>10.79393557954001</v>
      </c>
      <c r="O503" s="20">
        <v>443.84909376900379</v>
      </c>
      <c r="P503" s="20">
        <v>4.5883913148692592</v>
      </c>
      <c r="Q503" s="14">
        <f t="shared" si="47"/>
        <v>-30.950181819765387</v>
      </c>
      <c r="R503" s="14">
        <f t="shared" si="48"/>
        <v>51.578810893855298</v>
      </c>
      <c r="S503" s="68">
        <f t="shared" si="51"/>
        <v>-30.950181819765387</v>
      </c>
      <c r="T503" s="13">
        <f t="shared" si="49"/>
        <v>443.84909376900379</v>
      </c>
      <c r="U503" s="13">
        <f t="shared" si="50"/>
        <v>4.5883913148692592</v>
      </c>
    </row>
    <row r="504" spans="1:21">
      <c r="A504" s="17" t="s">
        <v>520</v>
      </c>
      <c r="B504" s="17"/>
      <c r="C504" s="17"/>
      <c r="D504" s="18">
        <v>0.86727223870074632</v>
      </c>
      <c r="E504" s="19">
        <v>6.2928114137697208E-2</v>
      </c>
      <c r="F504" s="19">
        <v>2.4589536590998574E-3</v>
      </c>
      <c r="G504" s="19">
        <v>0.78859930839457049</v>
      </c>
      <c r="H504" s="19">
        <v>3.0765648517371111E-2</v>
      </c>
      <c r="I504" s="19">
        <v>9.1013495139582012E-2</v>
      </c>
      <c r="J504" s="19">
        <v>1.1027662002204444E-3</v>
      </c>
      <c r="K504" s="20">
        <v>705.56500000000005</v>
      </c>
      <c r="L504" s="20">
        <v>83.325000000000003</v>
      </c>
      <c r="M504" s="20">
        <v>590.37701604883375</v>
      </c>
      <c r="N504" s="20">
        <v>17.470189787883204</v>
      </c>
      <c r="O504" s="20">
        <v>561.5282919468558</v>
      </c>
      <c r="P504" s="20">
        <v>6.5229084815789387</v>
      </c>
      <c r="Q504" s="14">
        <f t="shared" si="47"/>
        <v>20.414378271760114</v>
      </c>
      <c r="R504" s="14">
        <f t="shared" si="48"/>
        <v>18.888338617011865</v>
      </c>
      <c r="S504" s="68">
        <f t="shared" si="51"/>
        <v>20.414378271760114</v>
      </c>
      <c r="T504" s="13">
        <f t="shared" si="49"/>
        <v>561.5282919468558</v>
      </c>
      <c r="U504" s="13">
        <f t="shared" si="50"/>
        <v>6.5229084815789387</v>
      </c>
    </row>
    <row r="505" spans="1:21">
      <c r="A505" s="17" t="s">
        <v>521</v>
      </c>
      <c r="B505" s="17"/>
      <c r="C505" s="17"/>
      <c r="D505" s="18">
        <v>0.39321653133200596</v>
      </c>
      <c r="E505" s="19">
        <v>0.11508893359186879</v>
      </c>
      <c r="F505" s="19">
        <v>2.0328534208535576E-3</v>
      </c>
      <c r="G505" s="19">
        <v>3.9329746095766676</v>
      </c>
      <c r="H505" s="19">
        <v>8.7287876993208155E-2</v>
      </c>
      <c r="I505" s="19">
        <v>0.2441478890212338</v>
      </c>
      <c r="J505" s="19">
        <v>2.6403101146472438E-3</v>
      </c>
      <c r="K505" s="20">
        <v>1881.17</v>
      </c>
      <c r="L505" s="20">
        <v>31.322500000000002</v>
      </c>
      <c r="M505" s="20">
        <v>1620.4926386588304</v>
      </c>
      <c r="N505" s="20">
        <v>18.000734657906261</v>
      </c>
      <c r="O505" s="20">
        <v>1408.2247806669911</v>
      </c>
      <c r="P505" s="20">
        <v>13.701592380599591</v>
      </c>
      <c r="Q505" s="14">
        <f t="shared" si="47"/>
        <v>25.141014333261158</v>
      </c>
      <c r="R505" s="14">
        <f t="shared" si="48"/>
        <v>2.8872963840209742</v>
      </c>
      <c r="S505" s="68" t="str">
        <f t="shared" si="51"/>
        <v>X</v>
      </c>
      <c r="T505" s="13">
        <f t="shared" si="49"/>
        <v>1881.17</v>
      </c>
      <c r="U505" s="13">
        <f t="shared" si="50"/>
        <v>31.322500000000002</v>
      </c>
    </row>
    <row r="506" spans="1:21">
      <c r="A506" s="17" t="s">
        <v>522</v>
      </c>
      <c r="B506" s="17"/>
      <c r="C506" s="17"/>
      <c r="D506" s="18">
        <v>1.2132685853212506</v>
      </c>
      <c r="E506" s="19">
        <v>5.3206505614980318E-2</v>
      </c>
      <c r="F506" s="19">
        <v>1.710614127148048E-3</v>
      </c>
      <c r="G506" s="19">
        <v>0.51759812277524719</v>
      </c>
      <c r="H506" s="19">
        <v>1.66625077099899E-2</v>
      </c>
      <c r="I506" s="19">
        <v>7.0465877759543522E-2</v>
      </c>
      <c r="J506" s="19">
        <v>7.4585879308508498E-4</v>
      </c>
      <c r="K506" s="20">
        <v>344.5</v>
      </c>
      <c r="L506" s="20">
        <v>72.215000000000003</v>
      </c>
      <c r="M506" s="20">
        <v>423.54561879322551</v>
      </c>
      <c r="N506" s="20">
        <v>11.152144059703444</v>
      </c>
      <c r="O506" s="20">
        <v>438.96182749467403</v>
      </c>
      <c r="P506" s="20">
        <v>4.4978598833604488</v>
      </c>
      <c r="Q506" s="14">
        <f t="shared" si="47"/>
        <v>-27.419978953461268</v>
      </c>
      <c r="R506" s="14">
        <f t="shared" si="48"/>
        <v>53.484007190132679</v>
      </c>
      <c r="S506" s="68">
        <f t="shared" si="51"/>
        <v>-27.419978953461268</v>
      </c>
      <c r="T506" s="13">
        <f t="shared" si="49"/>
        <v>438.96182749467403</v>
      </c>
      <c r="U506" s="13">
        <f t="shared" si="50"/>
        <v>4.4978598833604488</v>
      </c>
    </row>
    <row r="507" spans="1:21">
      <c r="A507" s="17" t="s">
        <v>523</v>
      </c>
      <c r="B507" s="17"/>
      <c r="C507" s="17"/>
      <c r="D507" s="18">
        <v>1.1149410807194333</v>
      </c>
      <c r="E507" s="19">
        <v>5.73243917203572E-2</v>
      </c>
      <c r="F507" s="19">
        <v>1.5602613855429739E-3</v>
      </c>
      <c r="G507" s="19">
        <v>0.57346273451707874</v>
      </c>
      <c r="H507" s="19">
        <v>1.5654097862956327E-2</v>
      </c>
      <c r="I507" s="19">
        <v>7.265446652052239E-2</v>
      </c>
      <c r="J507" s="19">
        <v>7.9803507814154467E-4</v>
      </c>
      <c r="K507" s="20">
        <v>505.59500000000003</v>
      </c>
      <c r="L507" s="20">
        <v>59.252499999999998</v>
      </c>
      <c r="M507" s="20">
        <v>460.25156527632402</v>
      </c>
      <c r="N507" s="20">
        <v>10.106710444131414</v>
      </c>
      <c r="O507" s="20">
        <v>452.12819453491994</v>
      </c>
      <c r="P507" s="20">
        <v>4.8022232829291225</v>
      </c>
      <c r="Q507" s="14">
        <f t="shared" si="47"/>
        <v>10.575026545966647</v>
      </c>
      <c r="R507" s="14">
        <f t="shared" si="48"/>
        <v>21.045976537905108</v>
      </c>
      <c r="S507" s="68">
        <f t="shared" si="51"/>
        <v>10.575026545966647</v>
      </c>
      <c r="T507" s="13">
        <f t="shared" si="49"/>
        <v>452.12819453491994</v>
      </c>
      <c r="U507" s="13">
        <f t="shared" si="50"/>
        <v>4.8022232829291225</v>
      </c>
    </row>
    <row r="508" spans="1:21">
      <c r="A508" s="17" t="s">
        <v>524</v>
      </c>
      <c r="B508" s="17"/>
      <c r="C508" s="17"/>
      <c r="D508" s="18">
        <v>0.42270868673422402</v>
      </c>
      <c r="E508" s="19">
        <v>0.1806094921811614</v>
      </c>
      <c r="F508" s="19">
        <v>2.4530149911828284E-3</v>
      </c>
      <c r="G508" s="19">
        <v>13.47595187686473</v>
      </c>
      <c r="H508" s="19">
        <v>0.20509119277190377</v>
      </c>
      <c r="I508" s="19">
        <v>0.53813087787013703</v>
      </c>
      <c r="J508" s="19">
        <v>4.7113854169499878E-3</v>
      </c>
      <c r="K508" s="20">
        <v>2658.335</v>
      </c>
      <c r="L508" s="20">
        <v>22.527500000000146</v>
      </c>
      <c r="M508" s="20">
        <v>2713.5998186086213</v>
      </c>
      <c r="N508" s="20">
        <v>14.503522076099539</v>
      </c>
      <c r="O508" s="20">
        <v>2775.6194269615671</v>
      </c>
      <c r="P508" s="20">
        <v>19.802550172844569</v>
      </c>
      <c r="Q508" s="14">
        <f t="shared" si="47"/>
        <v>-4.4119505992121777</v>
      </c>
      <c r="R508" s="14">
        <f t="shared" si="48"/>
        <v>2.313276135097293</v>
      </c>
      <c r="S508" s="68">
        <f t="shared" si="51"/>
        <v>-4.4119505992121777</v>
      </c>
      <c r="T508" s="13">
        <f t="shared" si="49"/>
        <v>2658.335</v>
      </c>
      <c r="U508" s="13">
        <f t="shared" si="50"/>
        <v>22.527500000000146</v>
      </c>
    </row>
    <row r="509" spans="1:21" s="12" customFormat="1">
      <c r="A509" s="21" t="s">
        <v>525</v>
      </c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1"/>
      <c r="R509" s="11"/>
      <c r="S509" s="68">
        <f t="shared" si="51"/>
        <v>0</v>
      </c>
      <c r="T509" s="10"/>
      <c r="U509" s="10"/>
    </row>
    <row r="510" spans="1:21">
      <c r="A510" s="13">
        <v>1.1000000000000001</v>
      </c>
      <c r="B510" s="13"/>
      <c r="C510" s="13"/>
      <c r="D510" s="13">
        <v>1.37</v>
      </c>
      <c r="E510" s="13">
        <v>6.93E-2</v>
      </c>
      <c r="F510" s="13">
        <v>3.0000000000000001E-3</v>
      </c>
      <c r="G510" s="13">
        <v>1.3342000000000001</v>
      </c>
      <c r="H510" s="13">
        <v>6.0100000000000001E-2</v>
      </c>
      <c r="I510" s="13">
        <v>0.13880000000000001</v>
      </c>
      <c r="J510" s="13">
        <v>2.2000000000000001E-3</v>
      </c>
      <c r="K510" s="13">
        <v>907</v>
      </c>
      <c r="L510" s="13">
        <v>89</v>
      </c>
      <c r="M510" s="13">
        <v>861</v>
      </c>
      <c r="N510" s="13">
        <v>26</v>
      </c>
      <c r="O510" s="13">
        <v>838</v>
      </c>
      <c r="P510" s="13">
        <v>12</v>
      </c>
      <c r="Q510" s="14">
        <f t="shared" ref="Q510:Q573" si="52">(1-O510/K510)*100</f>
        <v>7.607497243660422</v>
      </c>
      <c r="R510" s="14">
        <f t="shared" ref="R510:R573" si="53">SQRT((2*P510)^2*(-1/K510)^2+(2*L510)^2*(O510/K510^2)^2)*100</f>
        <v>18.324214915276013</v>
      </c>
      <c r="S510" s="68">
        <f t="shared" si="51"/>
        <v>7.607497243660422</v>
      </c>
      <c r="T510" s="13">
        <f t="shared" ref="T510:T573" si="54">IF(O510&lt;=1000,O510,K510)</f>
        <v>838</v>
      </c>
      <c r="U510" s="13">
        <f t="shared" ref="U510:U573" si="55">IF(T510=O510,P510,L510)</f>
        <v>12</v>
      </c>
    </row>
    <row r="511" spans="1:21">
      <c r="A511" s="13">
        <v>1.2</v>
      </c>
      <c r="B511" s="13"/>
      <c r="C511" s="13"/>
      <c r="D511" s="13">
        <v>0.83</v>
      </c>
      <c r="E511" s="13">
        <v>6.2899999999999998E-2</v>
      </c>
      <c r="F511" s="13">
        <v>2.7000000000000001E-3</v>
      </c>
      <c r="G511" s="13">
        <v>1.2766</v>
      </c>
      <c r="H511" s="13">
        <v>5.6300000000000003E-2</v>
      </c>
      <c r="I511" s="13">
        <v>0.14630000000000001</v>
      </c>
      <c r="J511" s="13">
        <v>2.0999999999999999E-3</v>
      </c>
      <c r="K511" s="13">
        <v>703</v>
      </c>
      <c r="L511" s="13">
        <v>93</v>
      </c>
      <c r="M511" s="13">
        <v>835</v>
      </c>
      <c r="N511" s="13">
        <v>25</v>
      </c>
      <c r="O511" s="13">
        <v>880</v>
      </c>
      <c r="P511" s="13">
        <v>12</v>
      </c>
      <c r="Q511" s="14">
        <f t="shared" si="52"/>
        <v>-25.177809388335714</v>
      </c>
      <c r="R511" s="14">
        <f t="shared" si="53"/>
        <v>33.29507926074308</v>
      </c>
      <c r="S511" s="68">
        <f t="shared" si="51"/>
        <v>-25.177809388335714</v>
      </c>
      <c r="T511" s="13">
        <f t="shared" si="54"/>
        <v>880</v>
      </c>
      <c r="U511" s="13">
        <f t="shared" si="55"/>
        <v>12</v>
      </c>
    </row>
    <row r="512" spans="1:21">
      <c r="A512" s="13">
        <v>1.4</v>
      </c>
      <c r="B512" s="13"/>
      <c r="C512" s="13"/>
      <c r="D512" s="13">
        <v>0.56000000000000005</v>
      </c>
      <c r="E512" s="13">
        <v>0.10630000000000001</v>
      </c>
      <c r="F512" s="13">
        <v>3.3999999999999998E-3</v>
      </c>
      <c r="G512" s="13">
        <v>3.8161</v>
      </c>
      <c r="H512" s="13">
        <v>0.14399999999999999</v>
      </c>
      <c r="I512" s="13">
        <v>0.2626</v>
      </c>
      <c r="J512" s="13">
        <v>7.3000000000000001E-3</v>
      </c>
      <c r="K512" s="13">
        <v>1739</v>
      </c>
      <c r="L512" s="13">
        <v>59</v>
      </c>
      <c r="M512" s="13">
        <v>1596</v>
      </c>
      <c r="N512" s="13">
        <v>30</v>
      </c>
      <c r="O512" s="13">
        <v>1503</v>
      </c>
      <c r="P512" s="13">
        <v>38</v>
      </c>
      <c r="Q512" s="14">
        <f t="shared" si="52"/>
        <v>13.571017826336973</v>
      </c>
      <c r="R512" s="14">
        <f t="shared" si="53"/>
        <v>7.3139483831814562</v>
      </c>
      <c r="S512" s="68">
        <f t="shared" si="51"/>
        <v>13.571017826336973</v>
      </c>
      <c r="T512" s="13">
        <f t="shared" si="54"/>
        <v>1739</v>
      </c>
      <c r="U512" s="13">
        <f t="shared" si="55"/>
        <v>59</v>
      </c>
    </row>
    <row r="513" spans="1:21">
      <c r="A513" s="13">
        <v>2.1</v>
      </c>
      <c r="B513" s="13"/>
      <c r="C513" s="13"/>
      <c r="D513" s="13">
        <v>0.4</v>
      </c>
      <c r="E513" s="13">
        <v>6.5000000000000002E-2</v>
      </c>
      <c r="F513" s="13">
        <v>2.3999999999999998E-3</v>
      </c>
      <c r="G513" s="13">
        <v>0.70630000000000004</v>
      </c>
      <c r="H513" s="13">
        <v>2.58E-2</v>
      </c>
      <c r="I513" s="13">
        <v>7.9399999999999998E-2</v>
      </c>
      <c r="J513" s="13">
        <v>1.4E-3</v>
      </c>
      <c r="K513" s="13">
        <v>776</v>
      </c>
      <c r="L513" s="13">
        <v>76</v>
      </c>
      <c r="M513" s="13">
        <v>543</v>
      </c>
      <c r="N513" s="13">
        <v>15</v>
      </c>
      <c r="O513" s="13">
        <v>492</v>
      </c>
      <c r="P513" s="13">
        <v>9</v>
      </c>
      <c r="Q513" s="14">
        <f t="shared" si="52"/>
        <v>36.597938144329902</v>
      </c>
      <c r="R513" s="14">
        <f t="shared" si="53"/>
        <v>12.633727415095683</v>
      </c>
      <c r="S513" s="68" t="str">
        <f t="shared" si="51"/>
        <v>X</v>
      </c>
      <c r="T513" s="13">
        <f t="shared" si="54"/>
        <v>492</v>
      </c>
      <c r="U513" s="13">
        <f t="shared" si="55"/>
        <v>9</v>
      </c>
    </row>
    <row r="514" spans="1:21">
      <c r="A514" s="13">
        <v>2.2000000000000002</v>
      </c>
      <c r="B514" s="13"/>
      <c r="C514" s="13"/>
      <c r="D514" s="13">
        <v>0.56000000000000005</v>
      </c>
      <c r="E514" s="13">
        <v>7.4499999999999997E-2</v>
      </c>
      <c r="F514" s="13">
        <v>2.3E-3</v>
      </c>
      <c r="G514" s="13">
        <v>1.6302000000000001</v>
      </c>
      <c r="H514" s="13">
        <v>5.0500000000000003E-2</v>
      </c>
      <c r="I514" s="13">
        <v>0.159</v>
      </c>
      <c r="J514" s="13">
        <v>2.2000000000000001E-3</v>
      </c>
      <c r="K514" s="13">
        <v>1054</v>
      </c>
      <c r="L514" s="13">
        <v>63</v>
      </c>
      <c r="M514" s="13">
        <v>982</v>
      </c>
      <c r="N514" s="13">
        <v>20</v>
      </c>
      <c r="O514" s="13">
        <v>951</v>
      </c>
      <c r="P514" s="13">
        <v>12</v>
      </c>
      <c r="Q514" s="14">
        <f t="shared" si="52"/>
        <v>9.7722960151802702</v>
      </c>
      <c r="R514" s="14">
        <f t="shared" si="53"/>
        <v>11.023962795912309</v>
      </c>
      <c r="S514" s="68">
        <f t="shared" si="51"/>
        <v>9.7722960151802702</v>
      </c>
      <c r="T514" s="13">
        <f t="shared" si="54"/>
        <v>951</v>
      </c>
      <c r="U514" s="13">
        <f t="shared" si="55"/>
        <v>12</v>
      </c>
    </row>
    <row r="515" spans="1:21">
      <c r="A515" s="13">
        <v>2.2999999999999998</v>
      </c>
      <c r="B515" s="13"/>
      <c r="C515" s="13"/>
      <c r="D515" s="13">
        <v>0.33</v>
      </c>
      <c r="E515" s="13">
        <v>7.2900000000000006E-2</v>
      </c>
      <c r="F515" s="13">
        <v>1.6999999999999999E-3</v>
      </c>
      <c r="G515" s="13">
        <v>1.6724000000000001</v>
      </c>
      <c r="H515" s="13">
        <v>4.1300000000000003E-2</v>
      </c>
      <c r="I515" s="13">
        <v>0.1656</v>
      </c>
      <c r="J515" s="13">
        <v>1.8E-3</v>
      </c>
      <c r="K515" s="13">
        <v>1013</v>
      </c>
      <c r="L515" s="13">
        <v>47</v>
      </c>
      <c r="M515" s="13">
        <v>998</v>
      </c>
      <c r="N515" s="13">
        <v>16</v>
      </c>
      <c r="O515" s="13">
        <v>988</v>
      </c>
      <c r="P515" s="13">
        <v>10</v>
      </c>
      <c r="Q515" s="14">
        <f t="shared" si="52"/>
        <v>2.4679170779861814</v>
      </c>
      <c r="R515" s="14">
        <f t="shared" si="53"/>
        <v>9.2632083781719032</v>
      </c>
      <c r="S515" s="68">
        <f t="shared" si="51"/>
        <v>2.4679170779861814</v>
      </c>
      <c r="T515" s="13">
        <f t="shared" si="54"/>
        <v>988</v>
      </c>
      <c r="U515" s="13">
        <f t="shared" si="55"/>
        <v>10</v>
      </c>
    </row>
    <row r="516" spans="1:21">
      <c r="A516" s="13">
        <v>2.4</v>
      </c>
      <c r="B516" s="13"/>
      <c r="C516" s="13"/>
      <c r="D516" s="13">
        <v>0.65</v>
      </c>
      <c r="E516" s="13">
        <v>7.6300000000000007E-2</v>
      </c>
      <c r="F516" s="13">
        <v>2.5000000000000001E-3</v>
      </c>
      <c r="G516" s="13">
        <v>1.5387999999999999</v>
      </c>
      <c r="H516" s="13">
        <v>5.0099999999999999E-2</v>
      </c>
      <c r="I516" s="13">
        <v>0.1472</v>
      </c>
      <c r="J516" s="13">
        <v>2E-3</v>
      </c>
      <c r="K516" s="13">
        <v>1106</v>
      </c>
      <c r="L516" s="13">
        <v>66</v>
      </c>
      <c r="M516" s="13">
        <v>946</v>
      </c>
      <c r="N516" s="13">
        <v>20</v>
      </c>
      <c r="O516" s="13">
        <v>885</v>
      </c>
      <c r="P516" s="13">
        <v>11</v>
      </c>
      <c r="Q516" s="14">
        <f t="shared" si="52"/>
        <v>19.981916817359856</v>
      </c>
      <c r="R516" s="14">
        <f t="shared" si="53"/>
        <v>9.7550356322312357</v>
      </c>
      <c r="S516" s="68" t="str">
        <f t="shared" ref="S516:S579" si="56">IF(OR(Q516-R516&gt;10,Q516+R516&lt;-5),"X",Q516)</f>
        <v>X</v>
      </c>
      <c r="T516" s="13">
        <f t="shared" si="54"/>
        <v>885</v>
      </c>
      <c r="U516" s="13">
        <f t="shared" si="55"/>
        <v>11</v>
      </c>
    </row>
    <row r="517" spans="1:21">
      <c r="A517" s="13">
        <v>2.5</v>
      </c>
      <c r="B517" s="13"/>
      <c r="C517" s="13"/>
      <c r="D517" s="13">
        <v>0.43</v>
      </c>
      <c r="E517" s="13">
        <v>6.2300000000000001E-2</v>
      </c>
      <c r="F517" s="13">
        <v>2.3E-3</v>
      </c>
      <c r="G517" s="13">
        <v>0.67989999999999995</v>
      </c>
      <c r="H517" s="13">
        <v>2.4199999999999999E-2</v>
      </c>
      <c r="I517" s="13">
        <v>7.9399999999999998E-2</v>
      </c>
      <c r="J517" s="13">
        <v>1E-3</v>
      </c>
      <c r="K517" s="13">
        <v>687</v>
      </c>
      <c r="L517" s="13">
        <v>78</v>
      </c>
      <c r="M517" s="13">
        <v>527</v>
      </c>
      <c r="N517" s="13">
        <v>15</v>
      </c>
      <c r="O517" s="13">
        <v>492</v>
      </c>
      <c r="P517" s="13">
        <v>6</v>
      </c>
      <c r="Q517" s="14">
        <f t="shared" si="52"/>
        <v>28.384279475982531</v>
      </c>
      <c r="R517" s="14">
        <f t="shared" si="53"/>
        <v>16.355624620016034</v>
      </c>
      <c r="S517" s="68" t="str">
        <f t="shared" si="56"/>
        <v>X</v>
      </c>
      <c r="T517" s="13">
        <f t="shared" si="54"/>
        <v>492</v>
      </c>
      <c r="U517" s="13">
        <f t="shared" si="55"/>
        <v>6</v>
      </c>
    </row>
    <row r="518" spans="1:21">
      <c r="A518" s="13">
        <v>3.1</v>
      </c>
      <c r="B518" s="13"/>
      <c r="C518" s="13"/>
      <c r="D518" s="13">
        <v>0.97</v>
      </c>
      <c r="E518" s="13">
        <v>7.7399999999999997E-2</v>
      </c>
      <c r="F518" s="13">
        <v>6.0000000000000001E-3</v>
      </c>
      <c r="G518" s="13">
        <v>1.4091</v>
      </c>
      <c r="H518" s="13">
        <v>9.4899999999999998E-2</v>
      </c>
      <c r="I518" s="13">
        <v>0.1341</v>
      </c>
      <c r="J518" s="13">
        <v>2.2000000000000001E-3</v>
      </c>
      <c r="K518" s="13">
        <v>1131</v>
      </c>
      <c r="L518" s="13">
        <v>154</v>
      </c>
      <c r="M518" s="13">
        <v>893</v>
      </c>
      <c r="N518" s="13">
        <v>40</v>
      </c>
      <c r="O518" s="13">
        <v>811</v>
      </c>
      <c r="P518" s="13">
        <v>13</v>
      </c>
      <c r="Q518" s="14">
        <f t="shared" si="52"/>
        <v>28.293545534924846</v>
      </c>
      <c r="R518" s="14">
        <f t="shared" si="53"/>
        <v>19.662336296966465</v>
      </c>
      <c r="S518" s="68">
        <f t="shared" si="56"/>
        <v>28.293545534924846</v>
      </c>
      <c r="T518" s="13">
        <f t="shared" si="54"/>
        <v>811</v>
      </c>
      <c r="U518" s="13">
        <f t="shared" si="55"/>
        <v>13</v>
      </c>
    </row>
    <row r="519" spans="1:21">
      <c r="A519" s="13">
        <v>3.2</v>
      </c>
      <c r="B519" s="13"/>
      <c r="C519" s="13"/>
      <c r="D519" s="13">
        <v>0.72</v>
      </c>
      <c r="E519" s="13">
        <v>7.3400000000000007E-2</v>
      </c>
      <c r="F519" s="13">
        <v>2E-3</v>
      </c>
      <c r="G519" s="13">
        <v>1.3928</v>
      </c>
      <c r="H519" s="13">
        <v>3.95E-2</v>
      </c>
      <c r="I519" s="13">
        <v>0.13689999999999999</v>
      </c>
      <c r="J519" s="13">
        <v>1.5E-3</v>
      </c>
      <c r="K519" s="13">
        <v>1033</v>
      </c>
      <c r="L519" s="13">
        <v>54</v>
      </c>
      <c r="M519" s="13">
        <v>886</v>
      </c>
      <c r="N519" s="13">
        <v>17</v>
      </c>
      <c r="O519" s="13">
        <v>827</v>
      </c>
      <c r="P519" s="13">
        <v>8</v>
      </c>
      <c r="Q519" s="14">
        <f t="shared" si="52"/>
        <v>19.941916747337849</v>
      </c>
      <c r="R519" s="14">
        <f t="shared" si="53"/>
        <v>8.5121660532412857</v>
      </c>
      <c r="S519" s="68" t="str">
        <f t="shared" si="56"/>
        <v>X</v>
      </c>
      <c r="T519" s="13">
        <f t="shared" si="54"/>
        <v>827</v>
      </c>
      <c r="U519" s="13">
        <f t="shared" si="55"/>
        <v>8</v>
      </c>
    </row>
    <row r="520" spans="1:21">
      <c r="A520" s="13">
        <v>3.3</v>
      </c>
      <c r="B520" s="13"/>
      <c r="C520" s="13"/>
      <c r="D520" s="13">
        <v>0.17</v>
      </c>
      <c r="E520" s="13">
        <v>5.6899999999999999E-2</v>
      </c>
      <c r="F520" s="13">
        <v>1.9E-3</v>
      </c>
      <c r="G520" s="13">
        <v>0.59899999999999998</v>
      </c>
      <c r="H520" s="13">
        <v>2.0500000000000001E-2</v>
      </c>
      <c r="I520" s="13">
        <v>7.6100000000000001E-2</v>
      </c>
      <c r="J520" s="13">
        <v>8.9999999999999998E-4</v>
      </c>
      <c r="K520" s="13">
        <v>487</v>
      </c>
      <c r="L520" s="13">
        <v>74</v>
      </c>
      <c r="M520" s="13">
        <v>477</v>
      </c>
      <c r="N520" s="13">
        <v>13</v>
      </c>
      <c r="O520" s="13">
        <v>473</v>
      </c>
      <c r="P520" s="13">
        <v>5</v>
      </c>
      <c r="Q520" s="14">
        <f t="shared" si="52"/>
        <v>2.8747433264887046</v>
      </c>
      <c r="R520" s="14">
        <f t="shared" si="53"/>
        <v>29.587843389647713</v>
      </c>
      <c r="S520" s="68">
        <f t="shared" si="56"/>
        <v>2.8747433264887046</v>
      </c>
      <c r="T520" s="13">
        <f t="shared" si="54"/>
        <v>473</v>
      </c>
      <c r="U520" s="13">
        <f t="shared" si="55"/>
        <v>5</v>
      </c>
    </row>
    <row r="521" spans="1:21">
      <c r="A521" s="13">
        <v>4.0999999999999996</v>
      </c>
      <c r="B521" s="13"/>
      <c r="C521" s="13"/>
      <c r="D521" s="13">
        <v>1.04</v>
      </c>
      <c r="E521" s="13">
        <v>0.17269999999999999</v>
      </c>
      <c r="F521" s="13">
        <v>9.4999999999999998E-3</v>
      </c>
      <c r="G521" s="13">
        <v>5.8261000000000003</v>
      </c>
      <c r="H521" s="13">
        <v>0.31490000000000001</v>
      </c>
      <c r="I521" s="13">
        <v>0.24940000000000001</v>
      </c>
      <c r="J521" s="13">
        <v>6.1000000000000004E-3</v>
      </c>
      <c r="K521" s="13">
        <v>2584</v>
      </c>
      <c r="L521" s="13">
        <v>86</v>
      </c>
      <c r="M521" s="13">
        <v>1950</v>
      </c>
      <c r="N521" s="13">
        <v>47</v>
      </c>
      <c r="O521" s="13">
        <v>1436</v>
      </c>
      <c r="P521" s="13">
        <v>31</v>
      </c>
      <c r="Q521" s="14">
        <f t="shared" si="52"/>
        <v>44.427244582043343</v>
      </c>
      <c r="R521" s="14">
        <f t="shared" si="53"/>
        <v>4.4091362238416583</v>
      </c>
      <c r="S521" s="68" t="str">
        <f t="shared" si="56"/>
        <v>X</v>
      </c>
      <c r="T521" s="13">
        <f t="shared" si="54"/>
        <v>2584</v>
      </c>
      <c r="U521" s="13">
        <f t="shared" si="55"/>
        <v>86</v>
      </c>
    </row>
    <row r="522" spans="1:21">
      <c r="A522" s="13">
        <v>4.2</v>
      </c>
      <c r="B522" s="13"/>
      <c r="C522" s="13"/>
      <c r="D522" s="13">
        <v>0.63</v>
      </c>
      <c r="E522" s="13">
        <v>0.1081</v>
      </c>
      <c r="F522" s="13">
        <v>2.8E-3</v>
      </c>
      <c r="G522" s="13">
        <v>4.7027000000000001</v>
      </c>
      <c r="H522" s="13">
        <v>0.13089999999999999</v>
      </c>
      <c r="I522" s="13">
        <v>0.3135</v>
      </c>
      <c r="J522" s="13">
        <v>4.4000000000000003E-3</v>
      </c>
      <c r="K522" s="13">
        <v>1769</v>
      </c>
      <c r="L522" s="13">
        <v>48</v>
      </c>
      <c r="M522" s="13">
        <v>1768</v>
      </c>
      <c r="N522" s="13">
        <v>23</v>
      </c>
      <c r="O522" s="13">
        <v>1758</v>
      </c>
      <c r="P522" s="13">
        <v>22</v>
      </c>
      <c r="Q522" s="14">
        <f t="shared" si="52"/>
        <v>0.62182023742227699</v>
      </c>
      <c r="R522" s="14">
        <f t="shared" si="53"/>
        <v>5.9389859108836847</v>
      </c>
      <c r="S522" s="68">
        <f t="shared" si="56"/>
        <v>0.62182023742227699</v>
      </c>
      <c r="T522" s="13">
        <f t="shared" si="54"/>
        <v>1769</v>
      </c>
      <c r="U522" s="13">
        <f t="shared" si="55"/>
        <v>48</v>
      </c>
    </row>
    <row r="523" spans="1:21">
      <c r="A523" s="13">
        <v>4.3</v>
      </c>
      <c r="B523" s="13"/>
      <c r="C523" s="13"/>
      <c r="D523" s="13">
        <v>0.57999999999999996</v>
      </c>
      <c r="E523" s="13">
        <v>9.7100000000000006E-2</v>
      </c>
      <c r="F523" s="13">
        <v>2.5999999999999999E-3</v>
      </c>
      <c r="G523" s="13">
        <v>3.8624000000000001</v>
      </c>
      <c r="H523" s="13">
        <v>0.1043</v>
      </c>
      <c r="I523" s="13">
        <v>0.28599999999999998</v>
      </c>
      <c r="J523" s="13">
        <v>3.3E-3</v>
      </c>
      <c r="K523" s="13">
        <v>1569</v>
      </c>
      <c r="L523" s="13">
        <v>51</v>
      </c>
      <c r="M523" s="13">
        <v>1606</v>
      </c>
      <c r="N523" s="13">
        <v>22</v>
      </c>
      <c r="O523" s="13">
        <v>1622</v>
      </c>
      <c r="P523" s="13">
        <v>16</v>
      </c>
      <c r="Q523" s="14">
        <f t="shared" si="52"/>
        <v>-3.3779477374123568</v>
      </c>
      <c r="R523" s="14">
        <f t="shared" si="53"/>
        <v>7.0232102613030856</v>
      </c>
      <c r="S523" s="68">
        <f t="shared" si="56"/>
        <v>-3.3779477374123568</v>
      </c>
      <c r="T523" s="13">
        <f t="shared" si="54"/>
        <v>1569</v>
      </c>
      <c r="U523" s="13">
        <f t="shared" si="55"/>
        <v>51</v>
      </c>
    </row>
    <row r="524" spans="1:21">
      <c r="A524" s="13">
        <v>4.4000000000000004</v>
      </c>
      <c r="B524" s="13"/>
      <c r="C524" s="13"/>
      <c r="D524" s="13">
        <v>1.37</v>
      </c>
      <c r="E524" s="13">
        <v>7.6300000000000007E-2</v>
      </c>
      <c r="F524" s="13">
        <v>2.7000000000000001E-3</v>
      </c>
      <c r="G524" s="13">
        <v>1.6755</v>
      </c>
      <c r="H524" s="13">
        <v>5.9400000000000001E-2</v>
      </c>
      <c r="I524" s="13">
        <v>0.15890000000000001</v>
      </c>
      <c r="J524" s="13">
        <v>2.3E-3</v>
      </c>
      <c r="K524" s="13">
        <v>1102</v>
      </c>
      <c r="L524" s="13">
        <v>70</v>
      </c>
      <c r="M524" s="13">
        <v>999</v>
      </c>
      <c r="N524" s="13">
        <v>23</v>
      </c>
      <c r="O524" s="13">
        <v>951</v>
      </c>
      <c r="P524" s="13">
        <v>13</v>
      </c>
      <c r="Q524" s="14">
        <f t="shared" si="52"/>
        <v>13.702359346642467</v>
      </c>
      <c r="R524" s="14">
        <f t="shared" si="53"/>
        <v>11.214397606278975</v>
      </c>
      <c r="S524" s="68">
        <f t="shared" si="56"/>
        <v>13.702359346642467</v>
      </c>
      <c r="T524" s="13">
        <f t="shared" si="54"/>
        <v>951</v>
      </c>
      <c r="U524" s="13">
        <f t="shared" si="55"/>
        <v>13</v>
      </c>
    </row>
    <row r="525" spans="1:21">
      <c r="A525" s="13">
        <v>5.0999999999999996</v>
      </c>
      <c r="B525" s="13"/>
      <c r="C525" s="13"/>
      <c r="D525" s="13">
        <v>0.6</v>
      </c>
      <c r="E525" s="13">
        <v>7.1300000000000002E-2</v>
      </c>
      <c r="F525" s="13">
        <v>2.2000000000000001E-3</v>
      </c>
      <c r="G525" s="13">
        <v>1.7816000000000001</v>
      </c>
      <c r="H525" s="13">
        <v>5.9700000000000003E-2</v>
      </c>
      <c r="I525" s="13">
        <v>0.1789</v>
      </c>
      <c r="J525" s="13">
        <v>2.8E-3</v>
      </c>
      <c r="K525" s="13">
        <v>966</v>
      </c>
      <c r="L525" s="13">
        <v>63</v>
      </c>
      <c r="M525" s="13">
        <v>1039</v>
      </c>
      <c r="N525" s="13">
        <v>22</v>
      </c>
      <c r="O525" s="13">
        <v>1061</v>
      </c>
      <c r="P525" s="13">
        <v>15</v>
      </c>
      <c r="Q525" s="14">
        <f t="shared" si="52"/>
        <v>-9.8343685300207095</v>
      </c>
      <c r="R525" s="14">
        <f t="shared" si="53"/>
        <v>14.658967423269894</v>
      </c>
      <c r="S525" s="68">
        <f t="shared" si="56"/>
        <v>-9.8343685300207095</v>
      </c>
      <c r="T525" s="13">
        <f t="shared" si="54"/>
        <v>966</v>
      </c>
      <c r="U525" s="13">
        <f t="shared" si="55"/>
        <v>63</v>
      </c>
    </row>
    <row r="526" spans="1:21">
      <c r="A526" s="13">
        <v>5.2</v>
      </c>
      <c r="B526" s="13"/>
      <c r="C526" s="13"/>
      <c r="D526" s="13">
        <v>0.44</v>
      </c>
      <c r="E526" s="13">
        <v>7.6100000000000001E-2</v>
      </c>
      <c r="F526" s="13">
        <v>3.0000000000000001E-3</v>
      </c>
      <c r="G526" s="13">
        <v>1.6488</v>
      </c>
      <c r="H526" s="13">
        <v>6.1499999999999999E-2</v>
      </c>
      <c r="I526" s="13">
        <v>0.15770000000000001</v>
      </c>
      <c r="J526" s="13">
        <v>2E-3</v>
      </c>
      <c r="K526" s="13">
        <v>1098</v>
      </c>
      <c r="L526" s="13">
        <v>79</v>
      </c>
      <c r="M526" s="13">
        <v>989</v>
      </c>
      <c r="N526" s="13">
        <v>24</v>
      </c>
      <c r="O526" s="13">
        <v>944</v>
      </c>
      <c r="P526" s="13">
        <v>11</v>
      </c>
      <c r="Q526" s="14">
        <f t="shared" si="52"/>
        <v>14.025500910746814</v>
      </c>
      <c r="R526" s="14">
        <f t="shared" si="53"/>
        <v>12.532758532980187</v>
      </c>
      <c r="S526" s="68">
        <f t="shared" si="56"/>
        <v>14.025500910746814</v>
      </c>
      <c r="T526" s="13">
        <f t="shared" si="54"/>
        <v>944</v>
      </c>
      <c r="U526" s="13">
        <f t="shared" si="55"/>
        <v>11</v>
      </c>
    </row>
    <row r="527" spans="1:21">
      <c r="A527" s="13">
        <v>5.3</v>
      </c>
      <c r="B527" s="13"/>
      <c r="C527" s="13"/>
      <c r="D527" s="13">
        <v>0.48</v>
      </c>
      <c r="E527" s="13">
        <v>7.1900000000000006E-2</v>
      </c>
      <c r="F527" s="13">
        <v>2.3E-3</v>
      </c>
      <c r="G527" s="13">
        <v>1.7719</v>
      </c>
      <c r="H527" s="13">
        <v>5.5399999999999998E-2</v>
      </c>
      <c r="I527" s="13">
        <v>0.1789</v>
      </c>
      <c r="J527" s="13">
        <v>2.3999999999999998E-3</v>
      </c>
      <c r="K527" s="13">
        <v>983</v>
      </c>
      <c r="L527" s="13">
        <v>65</v>
      </c>
      <c r="M527" s="13">
        <v>1035</v>
      </c>
      <c r="N527" s="13">
        <v>20</v>
      </c>
      <c r="O527" s="13">
        <v>1061</v>
      </c>
      <c r="P527" s="13">
        <v>13</v>
      </c>
      <c r="Q527" s="14">
        <f t="shared" si="52"/>
        <v>-7.9348931841302095</v>
      </c>
      <c r="R527" s="14">
        <f t="shared" si="53"/>
        <v>14.517181203276289</v>
      </c>
      <c r="S527" s="68">
        <f t="shared" si="56"/>
        <v>-7.9348931841302095</v>
      </c>
      <c r="T527" s="13">
        <f t="shared" si="54"/>
        <v>983</v>
      </c>
      <c r="U527" s="13">
        <f t="shared" si="55"/>
        <v>65</v>
      </c>
    </row>
    <row r="528" spans="1:21">
      <c r="A528" s="13">
        <v>6.1</v>
      </c>
      <c r="B528" s="13"/>
      <c r="C528" s="13"/>
      <c r="D528" s="13">
        <v>1.1000000000000001</v>
      </c>
      <c r="E528" s="13">
        <v>6.5799999999999997E-2</v>
      </c>
      <c r="F528" s="13">
        <v>2.3E-3</v>
      </c>
      <c r="G528" s="13">
        <v>1.3272999999999999</v>
      </c>
      <c r="H528" s="13">
        <v>4.7E-2</v>
      </c>
      <c r="I528" s="13">
        <v>0.14649999999999999</v>
      </c>
      <c r="J528" s="13">
        <v>2.2000000000000001E-3</v>
      </c>
      <c r="K528" s="13">
        <v>800</v>
      </c>
      <c r="L528" s="13">
        <v>74</v>
      </c>
      <c r="M528" s="13">
        <v>858</v>
      </c>
      <c r="N528" s="13">
        <v>21</v>
      </c>
      <c r="O528" s="13">
        <v>881</v>
      </c>
      <c r="P528" s="13">
        <v>13</v>
      </c>
      <c r="Q528" s="14">
        <f t="shared" si="52"/>
        <v>-10.125000000000007</v>
      </c>
      <c r="R528" s="14">
        <f t="shared" si="53"/>
        <v>20.630722776132323</v>
      </c>
      <c r="S528" s="68">
        <f t="shared" si="56"/>
        <v>-10.125000000000007</v>
      </c>
      <c r="T528" s="13">
        <f t="shared" si="54"/>
        <v>881</v>
      </c>
      <c r="U528" s="13">
        <f t="shared" si="55"/>
        <v>13</v>
      </c>
    </row>
    <row r="529" spans="1:21">
      <c r="A529" s="13">
        <v>6.2</v>
      </c>
      <c r="B529" s="13"/>
      <c r="C529" s="13"/>
      <c r="D529" s="13">
        <v>0.93</v>
      </c>
      <c r="E529" s="13">
        <v>0.1628</v>
      </c>
      <c r="F529" s="13">
        <v>4.1000000000000003E-3</v>
      </c>
      <c r="G529" s="13">
        <v>11.2781</v>
      </c>
      <c r="H529" s="13">
        <v>0.29199999999999998</v>
      </c>
      <c r="I529" s="13">
        <v>0.5</v>
      </c>
      <c r="J529" s="13">
        <v>6.1000000000000004E-3</v>
      </c>
      <c r="K529" s="13">
        <v>2484</v>
      </c>
      <c r="L529" s="13">
        <v>43</v>
      </c>
      <c r="M529" s="13">
        <v>2546</v>
      </c>
      <c r="N529" s="13">
        <v>24</v>
      </c>
      <c r="O529" s="13">
        <v>2614</v>
      </c>
      <c r="P529" s="13">
        <v>26</v>
      </c>
      <c r="Q529" s="14">
        <f t="shared" si="52"/>
        <v>-5.2334943639291476</v>
      </c>
      <c r="R529" s="14">
        <f t="shared" si="53"/>
        <v>4.2019413071140868</v>
      </c>
      <c r="S529" s="68">
        <f t="shared" si="56"/>
        <v>-5.2334943639291476</v>
      </c>
      <c r="T529" s="13">
        <f t="shared" si="54"/>
        <v>2484</v>
      </c>
      <c r="U529" s="13">
        <f t="shared" si="55"/>
        <v>43</v>
      </c>
    </row>
    <row r="530" spans="1:21">
      <c r="A530" s="13">
        <v>7.1</v>
      </c>
      <c r="B530" s="13"/>
      <c r="C530" s="13"/>
      <c r="D530" s="13">
        <v>0.79</v>
      </c>
      <c r="E530" s="13">
        <v>7.0400000000000004E-2</v>
      </c>
      <c r="F530" s="13">
        <v>2.2000000000000001E-3</v>
      </c>
      <c r="G530" s="13">
        <v>1.6243000000000001</v>
      </c>
      <c r="H530" s="13">
        <v>5.3400000000000003E-2</v>
      </c>
      <c r="I530" s="13">
        <v>0.1663</v>
      </c>
      <c r="J530" s="13">
        <v>2.3E-3</v>
      </c>
      <c r="K530" s="13">
        <v>943</v>
      </c>
      <c r="L530" s="13">
        <v>65</v>
      </c>
      <c r="M530" s="13">
        <v>980</v>
      </c>
      <c r="N530" s="13">
        <v>21</v>
      </c>
      <c r="O530" s="13">
        <v>992</v>
      </c>
      <c r="P530" s="13">
        <v>13</v>
      </c>
      <c r="Q530" s="14">
        <f t="shared" si="52"/>
        <v>-5.1961823966065745</v>
      </c>
      <c r="R530" s="14">
        <f t="shared" si="53"/>
        <v>14.761895026067837</v>
      </c>
      <c r="S530" s="68">
        <f t="shared" si="56"/>
        <v>-5.1961823966065745</v>
      </c>
      <c r="T530" s="13">
        <f t="shared" si="54"/>
        <v>992</v>
      </c>
      <c r="U530" s="13">
        <f t="shared" si="55"/>
        <v>13</v>
      </c>
    </row>
    <row r="531" spans="1:21">
      <c r="A531" s="13">
        <v>7.2</v>
      </c>
      <c r="B531" s="13"/>
      <c r="C531" s="13"/>
      <c r="D531" s="13">
        <v>1.04</v>
      </c>
      <c r="E531" s="13">
        <v>9.7799999999999998E-2</v>
      </c>
      <c r="F531" s="13">
        <v>2.7000000000000001E-3</v>
      </c>
      <c r="G531" s="13">
        <v>3.7482000000000002</v>
      </c>
      <c r="H531" s="13">
        <v>0.10979999999999999</v>
      </c>
      <c r="I531" s="13">
        <v>0.2762</v>
      </c>
      <c r="J531" s="13">
        <v>3.5000000000000001E-3</v>
      </c>
      <c r="K531" s="13">
        <v>1583</v>
      </c>
      <c r="L531" s="13">
        <v>53</v>
      </c>
      <c r="M531" s="13">
        <v>1582</v>
      </c>
      <c r="N531" s="13">
        <v>23</v>
      </c>
      <c r="O531" s="13">
        <v>1572</v>
      </c>
      <c r="P531" s="13">
        <v>18</v>
      </c>
      <c r="Q531" s="14">
        <f t="shared" si="52"/>
        <v>0.6948831332912242</v>
      </c>
      <c r="R531" s="14">
        <f t="shared" si="53"/>
        <v>7.0277458973665512</v>
      </c>
      <c r="S531" s="68">
        <f t="shared" si="56"/>
        <v>0.6948831332912242</v>
      </c>
      <c r="T531" s="13">
        <f t="shared" si="54"/>
        <v>1583</v>
      </c>
      <c r="U531" s="13">
        <f t="shared" si="55"/>
        <v>53</v>
      </c>
    </row>
    <row r="532" spans="1:21">
      <c r="A532" s="13">
        <v>7.3</v>
      </c>
      <c r="B532" s="13"/>
      <c r="C532" s="13"/>
      <c r="D532" s="13">
        <v>0.75</v>
      </c>
      <c r="E532" s="13">
        <v>6.7500000000000004E-2</v>
      </c>
      <c r="F532" s="13">
        <v>1.6999999999999999E-3</v>
      </c>
      <c r="G532" s="13">
        <v>1.3302</v>
      </c>
      <c r="H532" s="13">
        <v>3.5700000000000003E-2</v>
      </c>
      <c r="I532" s="13">
        <v>0.14180000000000001</v>
      </c>
      <c r="J532" s="13">
        <v>1.6000000000000001E-3</v>
      </c>
      <c r="K532" s="13">
        <v>854</v>
      </c>
      <c r="L532" s="13">
        <v>53</v>
      </c>
      <c r="M532" s="13">
        <v>859</v>
      </c>
      <c r="N532" s="13">
        <v>16</v>
      </c>
      <c r="O532" s="13">
        <v>855</v>
      </c>
      <c r="P532" s="13">
        <v>9</v>
      </c>
      <c r="Q532" s="14">
        <f t="shared" si="52"/>
        <v>-0.11709601873535203</v>
      </c>
      <c r="R532" s="14">
        <f t="shared" si="53"/>
        <v>12.604193494921962</v>
      </c>
      <c r="S532" s="68">
        <f t="shared" si="56"/>
        <v>-0.11709601873535203</v>
      </c>
      <c r="T532" s="13">
        <f t="shared" si="54"/>
        <v>855</v>
      </c>
      <c r="U532" s="13">
        <f t="shared" si="55"/>
        <v>9</v>
      </c>
    </row>
    <row r="533" spans="1:21">
      <c r="A533" s="13">
        <v>8.1</v>
      </c>
      <c r="B533" s="13"/>
      <c r="C533" s="13"/>
      <c r="D533" s="13">
        <v>0.66</v>
      </c>
      <c r="E533" s="13">
        <v>0.1053</v>
      </c>
      <c r="F533" s="13">
        <v>3.3E-3</v>
      </c>
      <c r="G533" s="13">
        <v>4.4916</v>
      </c>
      <c r="H533" s="13">
        <v>0.15229999999999999</v>
      </c>
      <c r="I533" s="13">
        <v>0.30859999999999999</v>
      </c>
      <c r="J533" s="13">
        <v>5.4000000000000003E-3</v>
      </c>
      <c r="K533" s="13">
        <v>1720</v>
      </c>
      <c r="L533" s="13">
        <v>57</v>
      </c>
      <c r="M533" s="13">
        <v>1729</v>
      </c>
      <c r="N533" s="13">
        <v>28</v>
      </c>
      <c r="O533" s="13">
        <v>1734</v>
      </c>
      <c r="P533" s="13">
        <v>27</v>
      </c>
      <c r="Q533" s="14">
        <f t="shared" si="52"/>
        <v>-0.81395348837209891</v>
      </c>
      <c r="R533" s="14">
        <f t="shared" si="53"/>
        <v>7.3826733834036471</v>
      </c>
      <c r="S533" s="68">
        <f t="shared" si="56"/>
        <v>-0.81395348837209891</v>
      </c>
      <c r="T533" s="13">
        <f t="shared" si="54"/>
        <v>1720</v>
      </c>
      <c r="U533" s="13">
        <f t="shared" si="55"/>
        <v>57</v>
      </c>
    </row>
    <row r="534" spans="1:21">
      <c r="A534" s="13">
        <v>8.1999999999999993</v>
      </c>
      <c r="B534" s="13"/>
      <c r="C534" s="13"/>
      <c r="D534" s="13">
        <v>1.33</v>
      </c>
      <c r="E534" s="13">
        <v>0.15290000000000001</v>
      </c>
      <c r="F534" s="13">
        <v>4.1999999999999997E-3</v>
      </c>
      <c r="G534" s="13">
        <v>9.0269999999999992</v>
      </c>
      <c r="H534" s="13">
        <v>0.27579999999999999</v>
      </c>
      <c r="I534" s="13">
        <v>0.42349999999999999</v>
      </c>
      <c r="J534" s="13">
        <v>6.6E-3</v>
      </c>
      <c r="K534" s="13">
        <v>2389</v>
      </c>
      <c r="L534" s="13">
        <v>46</v>
      </c>
      <c r="M534" s="13">
        <v>2341</v>
      </c>
      <c r="N534" s="13">
        <v>28</v>
      </c>
      <c r="O534" s="13">
        <v>2276</v>
      </c>
      <c r="P534" s="13">
        <v>30</v>
      </c>
      <c r="Q534" s="14">
        <f t="shared" si="52"/>
        <v>4.7300125575554635</v>
      </c>
      <c r="R534" s="14">
        <f t="shared" si="53"/>
        <v>4.4461234513608385</v>
      </c>
      <c r="S534" s="68">
        <f t="shared" si="56"/>
        <v>4.7300125575554635</v>
      </c>
      <c r="T534" s="13">
        <f t="shared" si="54"/>
        <v>2389</v>
      </c>
      <c r="U534" s="13">
        <f t="shared" si="55"/>
        <v>46</v>
      </c>
    </row>
    <row r="535" spans="1:21">
      <c r="A535" s="13">
        <v>8.3000000000000007</v>
      </c>
      <c r="B535" s="13"/>
      <c r="C535" s="13"/>
      <c r="D535" s="13">
        <v>0.57999999999999996</v>
      </c>
      <c r="E535" s="13">
        <v>6.9800000000000001E-2</v>
      </c>
      <c r="F535" s="13">
        <v>2E-3</v>
      </c>
      <c r="G535" s="13">
        <v>1.4066000000000001</v>
      </c>
      <c r="H535" s="13">
        <v>4.1700000000000001E-2</v>
      </c>
      <c r="I535" s="13">
        <v>0.14549999999999999</v>
      </c>
      <c r="J535" s="13">
        <v>2.2000000000000001E-3</v>
      </c>
      <c r="K535" s="13">
        <v>924</v>
      </c>
      <c r="L535" s="13">
        <v>59</v>
      </c>
      <c r="M535" s="13">
        <v>892</v>
      </c>
      <c r="N535" s="13">
        <v>18</v>
      </c>
      <c r="O535" s="13">
        <v>876</v>
      </c>
      <c r="P535" s="13">
        <v>12</v>
      </c>
      <c r="Q535" s="14">
        <f t="shared" si="52"/>
        <v>5.1948051948051965</v>
      </c>
      <c r="R535" s="14">
        <f t="shared" si="53"/>
        <v>12.38263900601563</v>
      </c>
      <c r="S535" s="68">
        <f t="shared" si="56"/>
        <v>5.1948051948051965</v>
      </c>
      <c r="T535" s="13">
        <f t="shared" si="54"/>
        <v>876</v>
      </c>
      <c r="U535" s="13">
        <f t="shared" si="55"/>
        <v>12</v>
      </c>
    </row>
    <row r="536" spans="1:21">
      <c r="A536" s="13">
        <v>9.1</v>
      </c>
      <c r="B536" s="13"/>
      <c r="C536" s="13"/>
      <c r="D536" s="13">
        <v>0.84</v>
      </c>
      <c r="E536" s="13">
        <v>7.7499999999999999E-2</v>
      </c>
      <c r="F536" s="13">
        <v>1.9E-3</v>
      </c>
      <c r="G536" s="13">
        <v>1.9117</v>
      </c>
      <c r="H536" s="13">
        <v>4.9099999999999998E-2</v>
      </c>
      <c r="I536" s="13">
        <v>0.1774</v>
      </c>
      <c r="J536" s="13">
        <v>2.0999999999999999E-3</v>
      </c>
      <c r="K536" s="13">
        <v>1144</v>
      </c>
      <c r="L536" s="13">
        <v>50</v>
      </c>
      <c r="M536" s="13">
        <v>1085</v>
      </c>
      <c r="N536" s="13">
        <v>17</v>
      </c>
      <c r="O536" s="13">
        <v>1053</v>
      </c>
      <c r="P536" s="13">
        <v>12</v>
      </c>
      <c r="Q536" s="14">
        <f t="shared" si="52"/>
        <v>7.9545454545454586</v>
      </c>
      <c r="R536" s="14">
        <f t="shared" si="53"/>
        <v>8.3149386265129888</v>
      </c>
      <c r="S536" s="68">
        <f t="shared" si="56"/>
        <v>7.9545454545454586</v>
      </c>
      <c r="T536" s="13">
        <f t="shared" si="54"/>
        <v>1144</v>
      </c>
      <c r="U536" s="13">
        <f t="shared" si="55"/>
        <v>50</v>
      </c>
    </row>
    <row r="537" spans="1:21">
      <c r="A537" s="13">
        <v>9.1999999999999993</v>
      </c>
      <c r="B537" s="13"/>
      <c r="C537" s="13"/>
      <c r="D537" s="13">
        <v>0.72</v>
      </c>
      <c r="E537" s="13">
        <v>7.3300000000000004E-2</v>
      </c>
      <c r="F537" s="13">
        <v>3.0999999999999999E-3</v>
      </c>
      <c r="G537" s="13">
        <v>1.5019</v>
      </c>
      <c r="H537" s="13">
        <v>5.9499999999999997E-2</v>
      </c>
      <c r="I537" s="13">
        <v>0.1484</v>
      </c>
      <c r="J537" s="13">
        <v>2E-3</v>
      </c>
      <c r="K537" s="13">
        <v>1033</v>
      </c>
      <c r="L537" s="13">
        <v>53</v>
      </c>
      <c r="M537" s="13">
        <v>931</v>
      </c>
      <c r="N537" s="13">
        <v>24</v>
      </c>
      <c r="O537" s="13">
        <v>892</v>
      </c>
      <c r="P537" s="13">
        <v>11</v>
      </c>
      <c r="Q537" s="14">
        <f t="shared" si="52"/>
        <v>13.649564375605038</v>
      </c>
      <c r="R537" s="14">
        <f t="shared" si="53"/>
        <v>9.1130920998436196</v>
      </c>
      <c r="S537" s="68">
        <f t="shared" si="56"/>
        <v>13.649564375605038</v>
      </c>
      <c r="T537" s="13">
        <f t="shared" si="54"/>
        <v>892</v>
      </c>
      <c r="U537" s="13">
        <f t="shared" si="55"/>
        <v>11</v>
      </c>
    </row>
    <row r="538" spans="1:21">
      <c r="A538" s="13">
        <v>9.3000000000000007</v>
      </c>
      <c r="B538" s="13"/>
      <c r="C538" s="13"/>
      <c r="D538" s="13">
        <v>0.56999999999999995</v>
      </c>
      <c r="E538" s="13">
        <v>6.6799999999999998E-2</v>
      </c>
      <c r="F538" s="13">
        <v>2.5000000000000001E-3</v>
      </c>
      <c r="G538" s="13">
        <v>1.3305</v>
      </c>
      <c r="H538" s="13">
        <v>4.7E-2</v>
      </c>
      <c r="I538" s="13">
        <v>0.14510000000000001</v>
      </c>
      <c r="J538" s="13">
        <v>2.5999999999999999E-3</v>
      </c>
      <c r="K538" s="13">
        <v>831</v>
      </c>
      <c r="L538" s="13">
        <v>76</v>
      </c>
      <c r="M538" s="13">
        <v>859</v>
      </c>
      <c r="N538" s="13">
        <v>20</v>
      </c>
      <c r="O538" s="13">
        <v>873</v>
      </c>
      <c r="P538" s="13">
        <v>15</v>
      </c>
      <c r="Q538" s="14">
        <f t="shared" si="52"/>
        <v>-5.0541516245487417</v>
      </c>
      <c r="R538" s="14">
        <f t="shared" si="53"/>
        <v>19.551861408607266</v>
      </c>
      <c r="S538" s="68">
        <f t="shared" si="56"/>
        <v>-5.0541516245487417</v>
      </c>
      <c r="T538" s="13">
        <f t="shared" si="54"/>
        <v>873</v>
      </c>
      <c r="U538" s="13">
        <f t="shared" si="55"/>
        <v>15</v>
      </c>
    </row>
    <row r="539" spans="1:21">
      <c r="A539" s="13">
        <v>10.1</v>
      </c>
      <c r="B539" s="13"/>
      <c r="C539" s="13"/>
      <c r="D539" s="13">
        <v>1.02</v>
      </c>
      <c r="E539" s="13">
        <v>6.8400000000000002E-2</v>
      </c>
      <c r="F539" s="13">
        <v>2.0999999999999999E-3</v>
      </c>
      <c r="G539" s="13">
        <v>1.2276</v>
      </c>
      <c r="H539" s="13">
        <v>3.7999999999999999E-2</v>
      </c>
      <c r="I539" s="13">
        <v>0.12920000000000001</v>
      </c>
      <c r="J539" s="13">
        <v>1.6000000000000001E-3</v>
      </c>
      <c r="K539" s="13">
        <v>880</v>
      </c>
      <c r="L539" s="13">
        <v>65</v>
      </c>
      <c r="M539" s="13">
        <v>813</v>
      </c>
      <c r="N539" s="13">
        <v>17</v>
      </c>
      <c r="O539" s="13">
        <v>783</v>
      </c>
      <c r="P539" s="13">
        <v>9</v>
      </c>
      <c r="Q539" s="14">
        <f t="shared" si="52"/>
        <v>11.022727272727273</v>
      </c>
      <c r="R539" s="14">
        <f t="shared" si="53"/>
        <v>13.302569024409324</v>
      </c>
      <c r="S539" s="68">
        <f t="shared" si="56"/>
        <v>11.022727272727273</v>
      </c>
      <c r="T539" s="13">
        <f t="shared" si="54"/>
        <v>783</v>
      </c>
      <c r="U539" s="13">
        <f t="shared" si="55"/>
        <v>9</v>
      </c>
    </row>
    <row r="540" spans="1:21">
      <c r="A540" s="13">
        <v>10.199999999999999</v>
      </c>
      <c r="B540" s="13"/>
      <c r="C540" s="13"/>
      <c r="D540" s="13">
        <v>0.56000000000000005</v>
      </c>
      <c r="E540" s="13">
        <v>0.10249999999999999</v>
      </c>
      <c r="F540" s="13">
        <v>4.0000000000000001E-3</v>
      </c>
      <c r="G540" s="13">
        <v>4.0164</v>
      </c>
      <c r="H540" s="13">
        <v>0.1515</v>
      </c>
      <c r="I540" s="13">
        <v>0.28289999999999998</v>
      </c>
      <c r="J540" s="13">
        <v>4.7999999999999996E-3</v>
      </c>
      <c r="K540" s="13">
        <v>1670</v>
      </c>
      <c r="L540" s="13">
        <v>72</v>
      </c>
      <c r="M540" s="13">
        <v>1638</v>
      </c>
      <c r="N540" s="13">
        <v>31</v>
      </c>
      <c r="O540" s="13">
        <v>1606</v>
      </c>
      <c r="P540" s="13">
        <v>24</v>
      </c>
      <c r="Q540" s="14">
        <f t="shared" si="52"/>
        <v>3.8323353293413187</v>
      </c>
      <c r="R540" s="14">
        <f t="shared" si="53"/>
        <v>8.7763083296080993</v>
      </c>
      <c r="S540" s="68">
        <f t="shared" si="56"/>
        <v>3.8323353293413187</v>
      </c>
      <c r="T540" s="13">
        <f t="shared" si="54"/>
        <v>1670</v>
      </c>
      <c r="U540" s="13">
        <f t="shared" si="55"/>
        <v>72</v>
      </c>
    </row>
    <row r="541" spans="1:21">
      <c r="A541" s="13">
        <v>10.3</v>
      </c>
      <c r="B541" s="13"/>
      <c r="C541" s="13"/>
      <c r="D541" s="13">
        <v>0.37</v>
      </c>
      <c r="E541" s="13">
        <v>0.11990000000000001</v>
      </c>
      <c r="F541" s="13">
        <v>2.5999999999999999E-3</v>
      </c>
      <c r="G541" s="13">
        <v>5.6254</v>
      </c>
      <c r="H541" s="13">
        <v>0.12959999999999999</v>
      </c>
      <c r="I541" s="13">
        <v>0.33650000000000002</v>
      </c>
      <c r="J541" s="13">
        <v>4.0000000000000001E-3</v>
      </c>
      <c r="K541" s="13">
        <v>1955</v>
      </c>
      <c r="L541" s="13">
        <v>39</v>
      </c>
      <c r="M541" s="13">
        <v>1920</v>
      </c>
      <c r="N541" s="13">
        <v>20</v>
      </c>
      <c r="O541" s="13">
        <v>1870</v>
      </c>
      <c r="P541" s="13">
        <v>19</v>
      </c>
      <c r="Q541" s="14">
        <f t="shared" si="52"/>
        <v>4.3478260869565188</v>
      </c>
      <c r="R541" s="14">
        <f t="shared" si="53"/>
        <v>4.2827864270192597</v>
      </c>
      <c r="S541" s="68">
        <f t="shared" si="56"/>
        <v>4.3478260869565188</v>
      </c>
      <c r="T541" s="13">
        <f t="shared" si="54"/>
        <v>1955</v>
      </c>
      <c r="U541" s="13">
        <f t="shared" si="55"/>
        <v>39</v>
      </c>
    </row>
    <row r="542" spans="1:21">
      <c r="A542" s="13">
        <v>11.1</v>
      </c>
      <c r="B542" s="13"/>
      <c r="C542" s="13"/>
      <c r="D542" s="13">
        <v>0.31</v>
      </c>
      <c r="E542" s="13">
        <v>6.2600000000000003E-2</v>
      </c>
      <c r="F542" s="13">
        <v>2.8E-3</v>
      </c>
      <c r="G542" s="13">
        <v>0.60580000000000001</v>
      </c>
      <c r="H542" s="13">
        <v>2.69E-2</v>
      </c>
      <c r="I542" s="13">
        <v>6.9699999999999998E-2</v>
      </c>
      <c r="J542" s="13">
        <v>1E-3</v>
      </c>
      <c r="K542" s="13">
        <v>694</v>
      </c>
      <c r="L542" s="13">
        <v>95</v>
      </c>
      <c r="M542" s="13">
        <v>481</v>
      </c>
      <c r="N542" s="13">
        <v>17</v>
      </c>
      <c r="O542" s="13">
        <v>434</v>
      </c>
      <c r="P542" s="13">
        <v>6</v>
      </c>
      <c r="Q542" s="14">
        <f t="shared" si="52"/>
        <v>37.463976945244958</v>
      </c>
      <c r="R542" s="14">
        <f t="shared" si="53"/>
        <v>17.207906767772485</v>
      </c>
      <c r="S542" s="68" t="str">
        <f t="shared" si="56"/>
        <v>X</v>
      </c>
      <c r="T542" s="13">
        <f t="shared" si="54"/>
        <v>434</v>
      </c>
      <c r="U542" s="13">
        <f t="shared" si="55"/>
        <v>6</v>
      </c>
    </row>
    <row r="543" spans="1:21">
      <c r="A543" s="13">
        <v>11.2</v>
      </c>
      <c r="B543" s="13"/>
      <c r="C543" s="13"/>
      <c r="D543" s="13">
        <v>0.97</v>
      </c>
      <c r="E543" s="13">
        <v>7.3899999999999993E-2</v>
      </c>
      <c r="F543" s="13">
        <v>2.0999999999999999E-3</v>
      </c>
      <c r="G543" s="13">
        <v>1.6587000000000001</v>
      </c>
      <c r="H543" s="13">
        <v>4.8399999999999999E-2</v>
      </c>
      <c r="I543" s="13">
        <v>0.1613</v>
      </c>
      <c r="J543" s="13">
        <v>1.6999999999999999E-3</v>
      </c>
      <c r="K543" s="13">
        <v>1039</v>
      </c>
      <c r="L543" s="13">
        <v>53</v>
      </c>
      <c r="M543" s="13">
        <v>993</v>
      </c>
      <c r="N543" s="13">
        <v>18</v>
      </c>
      <c r="O543" s="13">
        <v>964</v>
      </c>
      <c r="P543" s="13">
        <v>10</v>
      </c>
      <c r="Q543" s="14">
        <f t="shared" si="52"/>
        <v>7.2184793070259818</v>
      </c>
      <c r="R543" s="14">
        <f t="shared" si="53"/>
        <v>9.6594222915382897</v>
      </c>
      <c r="S543" s="68">
        <f t="shared" si="56"/>
        <v>7.2184793070259818</v>
      </c>
      <c r="T543" s="13">
        <f t="shared" si="54"/>
        <v>964</v>
      </c>
      <c r="U543" s="13">
        <f t="shared" si="55"/>
        <v>10</v>
      </c>
    </row>
    <row r="544" spans="1:21">
      <c r="A544" s="13">
        <v>11.3</v>
      </c>
      <c r="B544" s="13"/>
      <c r="C544" s="13"/>
      <c r="D544" s="13">
        <v>0.98</v>
      </c>
      <c r="E544" s="13">
        <v>6.0699999999999997E-2</v>
      </c>
      <c r="F544" s="13">
        <v>2.5999999999999999E-3</v>
      </c>
      <c r="G544" s="13">
        <v>0.74929999999999997</v>
      </c>
      <c r="H544" s="13">
        <v>3.15E-2</v>
      </c>
      <c r="I544" s="13">
        <v>8.9200000000000002E-2</v>
      </c>
      <c r="J544" s="13">
        <v>1.1999999999999999E-3</v>
      </c>
      <c r="K544" s="13">
        <v>629</v>
      </c>
      <c r="L544" s="13">
        <v>60</v>
      </c>
      <c r="M544" s="13">
        <v>568</v>
      </c>
      <c r="N544" s="13">
        <v>18</v>
      </c>
      <c r="O544" s="13">
        <v>551</v>
      </c>
      <c r="P544" s="13">
        <v>7</v>
      </c>
      <c r="Q544" s="14">
        <f t="shared" si="52"/>
        <v>12.400635930047699</v>
      </c>
      <c r="R544" s="14">
        <f t="shared" si="53"/>
        <v>16.859684220984779</v>
      </c>
      <c r="S544" s="68">
        <f t="shared" si="56"/>
        <v>12.400635930047699</v>
      </c>
      <c r="T544" s="13">
        <f t="shared" si="54"/>
        <v>551</v>
      </c>
      <c r="U544" s="13">
        <f t="shared" si="55"/>
        <v>7</v>
      </c>
    </row>
    <row r="545" spans="1:21">
      <c r="A545" s="13">
        <v>12.1</v>
      </c>
      <c r="B545" s="13"/>
      <c r="C545" s="13"/>
      <c r="D545" s="13">
        <v>0.94</v>
      </c>
      <c r="E545" s="13">
        <v>0.1147</v>
      </c>
      <c r="F545" s="13">
        <v>3.3999999999999998E-3</v>
      </c>
      <c r="G545" s="13">
        <v>5.0974000000000004</v>
      </c>
      <c r="H545" s="13">
        <v>0.1595</v>
      </c>
      <c r="I545" s="13">
        <v>0.32100000000000001</v>
      </c>
      <c r="J545" s="13">
        <v>5.1999999999999998E-3</v>
      </c>
      <c r="K545" s="13">
        <v>1876</v>
      </c>
      <c r="L545" s="13">
        <v>54</v>
      </c>
      <c r="M545" s="13">
        <v>1836</v>
      </c>
      <c r="N545" s="13">
        <v>27</v>
      </c>
      <c r="O545" s="13">
        <v>1795</v>
      </c>
      <c r="P545" s="13">
        <v>25</v>
      </c>
      <c r="Q545" s="14">
        <f t="shared" si="52"/>
        <v>4.3176972281449899</v>
      </c>
      <c r="R545" s="14">
        <f t="shared" si="53"/>
        <v>6.119280450715376</v>
      </c>
      <c r="S545" s="68">
        <f t="shared" si="56"/>
        <v>4.3176972281449899</v>
      </c>
      <c r="T545" s="13">
        <f t="shared" si="54"/>
        <v>1876</v>
      </c>
      <c r="U545" s="13">
        <f t="shared" si="55"/>
        <v>54</v>
      </c>
    </row>
    <row r="546" spans="1:21">
      <c r="A546" s="13">
        <v>12.2</v>
      </c>
      <c r="B546" s="13"/>
      <c r="C546" s="13"/>
      <c r="D546" s="13">
        <v>0.84</v>
      </c>
      <c r="E546" s="13">
        <v>9.2600000000000002E-2</v>
      </c>
      <c r="F546" s="13">
        <v>3.0000000000000001E-3</v>
      </c>
      <c r="G546" s="13">
        <v>3.0406</v>
      </c>
      <c r="H546" s="13">
        <v>9.3100000000000002E-2</v>
      </c>
      <c r="I546" s="13">
        <v>0.23810000000000001</v>
      </c>
      <c r="J546" s="13">
        <v>3.3E-3</v>
      </c>
      <c r="K546" s="13">
        <v>1480</v>
      </c>
      <c r="L546" s="13">
        <v>61</v>
      </c>
      <c r="M546" s="13">
        <v>1418</v>
      </c>
      <c r="N546" s="13">
        <v>23</v>
      </c>
      <c r="O546" s="13">
        <v>1377</v>
      </c>
      <c r="P546" s="13">
        <v>17</v>
      </c>
      <c r="Q546" s="14">
        <f t="shared" si="52"/>
        <v>6.9594594594594605</v>
      </c>
      <c r="R546" s="14">
        <f t="shared" si="53"/>
        <v>8.0062285681577681</v>
      </c>
      <c r="S546" s="68">
        <f t="shared" si="56"/>
        <v>6.9594594594594605</v>
      </c>
      <c r="T546" s="13">
        <f t="shared" si="54"/>
        <v>1480</v>
      </c>
      <c r="U546" s="13">
        <f t="shared" si="55"/>
        <v>61</v>
      </c>
    </row>
    <row r="547" spans="1:21">
      <c r="A547" s="13">
        <v>12.3</v>
      </c>
      <c r="B547" s="13"/>
      <c r="C547" s="13"/>
      <c r="D547" s="13">
        <v>0.79</v>
      </c>
      <c r="E547" s="13">
        <v>7.9699999999999993E-2</v>
      </c>
      <c r="F547" s="13">
        <v>2.5999999999999999E-3</v>
      </c>
      <c r="G547" s="13">
        <v>2.0779000000000001</v>
      </c>
      <c r="H547" s="13">
        <v>6.8199999999999997E-2</v>
      </c>
      <c r="I547" s="13">
        <v>0.18790000000000001</v>
      </c>
      <c r="J547" s="13">
        <v>2.5999999999999999E-3</v>
      </c>
      <c r="K547" s="13">
        <v>1191</v>
      </c>
      <c r="L547" s="13">
        <v>65</v>
      </c>
      <c r="M547" s="13">
        <v>1142</v>
      </c>
      <c r="N547" s="13">
        <v>22</v>
      </c>
      <c r="O547" s="13">
        <v>1110</v>
      </c>
      <c r="P547" s="13">
        <v>14</v>
      </c>
      <c r="Q547" s="14">
        <f t="shared" si="52"/>
        <v>6.8010075566750654</v>
      </c>
      <c r="R547" s="14">
        <f t="shared" si="53"/>
        <v>10.440976773971069</v>
      </c>
      <c r="S547" s="68">
        <f t="shared" si="56"/>
        <v>6.8010075566750654</v>
      </c>
      <c r="T547" s="13">
        <f t="shared" si="54"/>
        <v>1191</v>
      </c>
      <c r="U547" s="13">
        <f t="shared" si="55"/>
        <v>65</v>
      </c>
    </row>
    <row r="548" spans="1:21">
      <c r="A548" s="13">
        <v>13.1</v>
      </c>
      <c r="B548" s="13"/>
      <c r="C548" s="13"/>
      <c r="D548" s="13">
        <v>0.32</v>
      </c>
      <c r="E548" s="13">
        <v>0.17499999999999999</v>
      </c>
      <c r="F548" s="13">
        <v>3.5000000000000001E-3</v>
      </c>
      <c r="G548" s="13">
        <v>11.882899999999999</v>
      </c>
      <c r="H548" s="13">
        <v>0.26300000000000001</v>
      </c>
      <c r="I548" s="13">
        <v>0.48730000000000001</v>
      </c>
      <c r="J548" s="13">
        <v>5.5999999999999999E-3</v>
      </c>
      <c r="K548" s="13">
        <v>2606</v>
      </c>
      <c r="L548" s="13">
        <v>33</v>
      </c>
      <c r="M548" s="13">
        <v>2595</v>
      </c>
      <c r="N548" s="13">
        <v>21</v>
      </c>
      <c r="O548" s="13">
        <v>2559</v>
      </c>
      <c r="P548" s="13">
        <v>24</v>
      </c>
      <c r="Q548" s="14">
        <f t="shared" si="52"/>
        <v>1.8035303146584858</v>
      </c>
      <c r="R548" s="14">
        <f t="shared" si="53"/>
        <v>3.0947505432103539</v>
      </c>
      <c r="S548" s="68">
        <f t="shared" si="56"/>
        <v>1.8035303146584858</v>
      </c>
      <c r="T548" s="13">
        <f t="shared" si="54"/>
        <v>2606</v>
      </c>
      <c r="U548" s="13">
        <f t="shared" si="55"/>
        <v>33</v>
      </c>
    </row>
    <row r="549" spans="1:21">
      <c r="A549" s="13">
        <v>13.2</v>
      </c>
      <c r="B549" s="13"/>
      <c r="C549" s="13"/>
      <c r="D549" s="13">
        <v>0.32</v>
      </c>
      <c r="E549" s="13">
        <v>6.9400000000000003E-2</v>
      </c>
      <c r="F549" s="13">
        <v>2.3E-3</v>
      </c>
      <c r="G549" s="13">
        <v>1.0760000000000001</v>
      </c>
      <c r="H549" s="13">
        <v>3.3700000000000001E-2</v>
      </c>
      <c r="I549" s="13">
        <v>0.1129</v>
      </c>
      <c r="J549" s="13">
        <v>1.4E-3</v>
      </c>
      <c r="K549" s="13">
        <v>922</v>
      </c>
      <c r="L549" s="13">
        <v>73</v>
      </c>
      <c r="M549" s="13">
        <v>742</v>
      </c>
      <c r="N549" s="13">
        <v>16</v>
      </c>
      <c r="O549" s="13">
        <v>690</v>
      </c>
      <c r="P549" s="13">
        <v>8</v>
      </c>
      <c r="Q549" s="14">
        <f t="shared" si="52"/>
        <v>25.162689804772231</v>
      </c>
      <c r="R549" s="14">
        <f t="shared" si="53"/>
        <v>11.976979397972681</v>
      </c>
      <c r="S549" s="68" t="str">
        <f t="shared" si="56"/>
        <v>X</v>
      </c>
      <c r="T549" s="13">
        <f t="shared" si="54"/>
        <v>690</v>
      </c>
      <c r="U549" s="13">
        <f t="shared" si="55"/>
        <v>8</v>
      </c>
    </row>
    <row r="550" spans="1:21">
      <c r="A550" s="13">
        <v>14.1</v>
      </c>
      <c r="B550" s="13"/>
      <c r="C550" s="13"/>
      <c r="D550" s="13">
        <v>1.0900000000000001</v>
      </c>
      <c r="E550" s="13">
        <v>6.8099999999999994E-2</v>
      </c>
      <c r="F550" s="13">
        <v>2.5999999999999999E-3</v>
      </c>
      <c r="G550" s="13">
        <v>1.3705000000000001</v>
      </c>
      <c r="H550" s="13">
        <v>0.05</v>
      </c>
      <c r="I550" s="13">
        <v>0.14549999999999999</v>
      </c>
      <c r="J550" s="13">
        <v>1.8E-3</v>
      </c>
      <c r="K550" s="13">
        <v>872</v>
      </c>
      <c r="L550" s="13">
        <v>79</v>
      </c>
      <c r="M550" s="13">
        <v>876</v>
      </c>
      <c r="N550" s="13">
        <v>21</v>
      </c>
      <c r="O550" s="13">
        <v>876</v>
      </c>
      <c r="P550" s="13">
        <v>10</v>
      </c>
      <c r="Q550" s="14">
        <f t="shared" si="52"/>
        <v>-0.45871559633028358</v>
      </c>
      <c r="R550" s="14">
        <f t="shared" si="53"/>
        <v>18.346313220129247</v>
      </c>
      <c r="S550" s="68">
        <f t="shared" si="56"/>
        <v>-0.45871559633028358</v>
      </c>
      <c r="T550" s="13">
        <f t="shared" si="54"/>
        <v>876</v>
      </c>
      <c r="U550" s="13">
        <f t="shared" si="55"/>
        <v>10</v>
      </c>
    </row>
    <row r="551" spans="1:21">
      <c r="A551" s="13">
        <v>14.2</v>
      </c>
      <c r="B551" s="13"/>
      <c r="C551" s="13"/>
      <c r="D551" s="13">
        <v>1.22</v>
      </c>
      <c r="E551" s="13">
        <v>6.9199999999999998E-2</v>
      </c>
      <c r="F551" s="13">
        <v>1.9E-3</v>
      </c>
      <c r="G551" s="13">
        <v>1.3620000000000001</v>
      </c>
      <c r="H551" s="13">
        <v>3.85E-2</v>
      </c>
      <c r="I551" s="13">
        <v>0.1409</v>
      </c>
      <c r="J551" s="13">
        <v>1.9E-3</v>
      </c>
      <c r="K551" s="13">
        <v>906</v>
      </c>
      <c r="L551" s="13">
        <v>56</v>
      </c>
      <c r="M551" s="13">
        <v>873</v>
      </c>
      <c r="N551" s="13">
        <v>17</v>
      </c>
      <c r="O551" s="13">
        <v>850</v>
      </c>
      <c r="P551" s="13">
        <v>11</v>
      </c>
      <c r="Q551" s="14">
        <f t="shared" si="52"/>
        <v>6.1810154525386292</v>
      </c>
      <c r="R551" s="14">
        <f t="shared" si="53"/>
        <v>11.849407203746505</v>
      </c>
      <c r="S551" s="68">
        <f t="shared" si="56"/>
        <v>6.1810154525386292</v>
      </c>
      <c r="T551" s="13">
        <f t="shared" si="54"/>
        <v>850</v>
      </c>
      <c r="U551" s="13">
        <f t="shared" si="55"/>
        <v>11</v>
      </c>
    </row>
    <row r="552" spans="1:21">
      <c r="A552" s="13">
        <v>15.1</v>
      </c>
      <c r="B552" s="13"/>
      <c r="C552" s="13"/>
      <c r="D552" s="13">
        <v>0.45</v>
      </c>
      <c r="E552" s="13">
        <v>0.17069999999999999</v>
      </c>
      <c r="F552" s="13">
        <v>3.2000000000000002E-3</v>
      </c>
      <c r="G552" s="13">
        <v>11.877599999999999</v>
      </c>
      <c r="H552" s="13">
        <v>0.24660000000000001</v>
      </c>
      <c r="I552" s="13">
        <v>0.49819999999999998</v>
      </c>
      <c r="J552" s="13">
        <v>6.3E-3</v>
      </c>
      <c r="K552" s="13">
        <v>2565</v>
      </c>
      <c r="L552" s="13">
        <v>33</v>
      </c>
      <c r="M552" s="13">
        <v>2595</v>
      </c>
      <c r="N552" s="13">
        <v>19</v>
      </c>
      <c r="O552" s="13">
        <v>2606</v>
      </c>
      <c r="P552" s="13">
        <v>27</v>
      </c>
      <c r="Q552" s="14">
        <f t="shared" si="52"/>
        <v>-1.5984405458089768</v>
      </c>
      <c r="R552" s="14">
        <f t="shared" si="53"/>
        <v>3.3565347605255917</v>
      </c>
      <c r="S552" s="68">
        <f t="shared" si="56"/>
        <v>-1.5984405458089768</v>
      </c>
      <c r="T552" s="13">
        <f t="shared" si="54"/>
        <v>2565</v>
      </c>
      <c r="U552" s="13">
        <f t="shared" si="55"/>
        <v>33</v>
      </c>
    </row>
    <row r="553" spans="1:21">
      <c r="A553" s="13">
        <v>16.100000000000001</v>
      </c>
      <c r="B553" s="13"/>
      <c r="C553" s="13"/>
      <c r="D553" s="13">
        <v>0.52</v>
      </c>
      <c r="E553" s="13">
        <v>6.54E-2</v>
      </c>
      <c r="F553" s="13">
        <v>1.9E-3</v>
      </c>
      <c r="G553" s="13">
        <v>1.3603000000000001</v>
      </c>
      <c r="H553" s="13">
        <v>3.8100000000000002E-2</v>
      </c>
      <c r="I553" s="13">
        <v>0.15010000000000001</v>
      </c>
      <c r="J553" s="13">
        <v>1.9E-3</v>
      </c>
      <c r="K553" s="13">
        <v>789</v>
      </c>
      <c r="L553" s="13">
        <v>62</v>
      </c>
      <c r="M553" s="13">
        <v>872</v>
      </c>
      <c r="N553" s="13">
        <v>16</v>
      </c>
      <c r="O553" s="13">
        <v>902</v>
      </c>
      <c r="P553" s="13">
        <v>11</v>
      </c>
      <c r="Q553" s="14">
        <f t="shared" si="52"/>
        <v>-14.321926489226877</v>
      </c>
      <c r="R553" s="14">
        <f t="shared" si="53"/>
        <v>18.182021833235641</v>
      </c>
      <c r="S553" s="68">
        <f t="shared" si="56"/>
        <v>-14.321926489226877</v>
      </c>
      <c r="T553" s="13">
        <f t="shared" si="54"/>
        <v>902</v>
      </c>
      <c r="U553" s="13">
        <f t="shared" si="55"/>
        <v>11</v>
      </c>
    </row>
    <row r="554" spans="1:21">
      <c r="A554" s="13">
        <v>17.100000000000001</v>
      </c>
      <c r="B554" s="13"/>
      <c r="C554" s="13"/>
      <c r="D554" s="13">
        <v>0.28000000000000003</v>
      </c>
      <c r="E554" s="13">
        <v>0.18659999999999999</v>
      </c>
      <c r="F554" s="13">
        <v>3.5000000000000001E-3</v>
      </c>
      <c r="G554" s="13">
        <v>13.691000000000001</v>
      </c>
      <c r="H554" s="13">
        <v>0.27050000000000002</v>
      </c>
      <c r="I554" s="13">
        <v>0.52500000000000002</v>
      </c>
      <c r="J554" s="13">
        <v>5.7999999999999996E-3</v>
      </c>
      <c r="K554" s="13">
        <v>2713</v>
      </c>
      <c r="L554" s="13">
        <v>31</v>
      </c>
      <c r="M554" s="13">
        <v>2729</v>
      </c>
      <c r="N554" s="13">
        <v>19</v>
      </c>
      <c r="O554" s="13">
        <v>2720</v>
      </c>
      <c r="P554" s="13">
        <v>25</v>
      </c>
      <c r="Q554" s="14">
        <f t="shared" si="52"/>
        <v>-0.25801695539993119</v>
      </c>
      <c r="R554" s="14">
        <f t="shared" si="53"/>
        <v>2.9404282103537143</v>
      </c>
      <c r="S554" s="68">
        <f t="shared" si="56"/>
        <v>-0.25801695539993119</v>
      </c>
      <c r="T554" s="13">
        <f t="shared" si="54"/>
        <v>2713</v>
      </c>
      <c r="U554" s="13">
        <f t="shared" si="55"/>
        <v>31</v>
      </c>
    </row>
    <row r="555" spans="1:21">
      <c r="A555" s="13">
        <v>17.2</v>
      </c>
      <c r="B555" s="13"/>
      <c r="C555" s="13"/>
      <c r="D555" s="13">
        <v>0.26</v>
      </c>
      <c r="E555" s="13">
        <v>7.4399999999999994E-2</v>
      </c>
      <c r="F555" s="13">
        <v>2.5000000000000001E-3</v>
      </c>
      <c r="G555" s="13">
        <v>1.4859</v>
      </c>
      <c r="H555" s="13">
        <v>5.0599999999999999E-2</v>
      </c>
      <c r="I555" s="13">
        <v>0.14319999999999999</v>
      </c>
      <c r="J555" s="13">
        <v>2.0999999999999999E-3</v>
      </c>
      <c r="K555" s="13">
        <v>1054</v>
      </c>
      <c r="L555" s="13">
        <v>66</v>
      </c>
      <c r="M555" s="13">
        <v>925</v>
      </c>
      <c r="N555" s="13">
        <v>21</v>
      </c>
      <c r="O555" s="13">
        <v>863</v>
      </c>
      <c r="P555" s="13">
        <v>12</v>
      </c>
      <c r="Q555" s="14">
        <f t="shared" si="52"/>
        <v>18.121442125237198</v>
      </c>
      <c r="R555" s="14">
        <f t="shared" si="53"/>
        <v>10.504016454138785</v>
      </c>
      <c r="S555" s="68">
        <f t="shared" si="56"/>
        <v>18.121442125237198</v>
      </c>
      <c r="T555" s="13">
        <f t="shared" si="54"/>
        <v>863</v>
      </c>
      <c r="U555" s="13">
        <f t="shared" si="55"/>
        <v>12</v>
      </c>
    </row>
    <row r="556" spans="1:21">
      <c r="A556" s="13">
        <v>17.3</v>
      </c>
      <c r="B556" s="13"/>
      <c r="C556" s="13"/>
      <c r="D556" s="13">
        <v>0.18</v>
      </c>
      <c r="E556" s="13">
        <v>7.3800000000000004E-2</v>
      </c>
      <c r="F556" s="13">
        <v>2.5000000000000001E-3</v>
      </c>
      <c r="G556" s="13">
        <v>1.3628</v>
      </c>
      <c r="H556" s="13">
        <v>4.4999999999999998E-2</v>
      </c>
      <c r="I556" s="13">
        <v>0.13300000000000001</v>
      </c>
      <c r="J556" s="13">
        <v>1.9E-3</v>
      </c>
      <c r="K556" s="13">
        <v>1037</v>
      </c>
      <c r="L556" s="13">
        <v>67</v>
      </c>
      <c r="M556" s="13">
        <v>873</v>
      </c>
      <c r="N556" s="13">
        <v>19</v>
      </c>
      <c r="O556" s="13">
        <v>805</v>
      </c>
      <c r="P556" s="13">
        <v>11</v>
      </c>
      <c r="Q556" s="14">
        <f t="shared" si="52"/>
        <v>22.372227579556416</v>
      </c>
      <c r="R556" s="14">
        <f t="shared" si="53"/>
        <v>10.252865376027961</v>
      </c>
      <c r="S556" s="68" t="str">
        <f t="shared" si="56"/>
        <v>X</v>
      </c>
      <c r="T556" s="13">
        <f t="shared" si="54"/>
        <v>805</v>
      </c>
      <c r="U556" s="13">
        <f t="shared" si="55"/>
        <v>11</v>
      </c>
    </row>
    <row r="557" spans="1:21">
      <c r="A557" s="13">
        <v>18.100000000000001</v>
      </c>
      <c r="B557" s="13"/>
      <c r="C557" s="13"/>
      <c r="D557" s="13">
        <v>0.86</v>
      </c>
      <c r="E557" s="13">
        <v>7.6899999999999996E-2</v>
      </c>
      <c r="F557" s="13">
        <v>2.5999999999999999E-3</v>
      </c>
      <c r="G557" s="13">
        <v>1.7082999999999999</v>
      </c>
      <c r="H557" s="13">
        <v>5.5500000000000001E-2</v>
      </c>
      <c r="I557" s="13">
        <v>0.1603</v>
      </c>
      <c r="J557" s="13">
        <v>2.2000000000000001E-3</v>
      </c>
      <c r="K557" s="13">
        <v>1118</v>
      </c>
      <c r="L557" s="13">
        <v>67</v>
      </c>
      <c r="M557" s="13">
        <v>1012</v>
      </c>
      <c r="N557" s="13">
        <v>21</v>
      </c>
      <c r="O557" s="13">
        <v>959</v>
      </c>
      <c r="P557" s="13">
        <v>12</v>
      </c>
      <c r="Q557" s="14">
        <f t="shared" si="52"/>
        <v>14.221824686940964</v>
      </c>
      <c r="R557" s="14">
        <f t="shared" si="53"/>
        <v>10.502828289537954</v>
      </c>
      <c r="S557" s="68">
        <f t="shared" si="56"/>
        <v>14.221824686940964</v>
      </c>
      <c r="T557" s="13">
        <f t="shared" si="54"/>
        <v>959</v>
      </c>
      <c r="U557" s="13">
        <f t="shared" si="55"/>
        <v>12</v>
      </c>
    </row>
    <row r="558" spans="1:21">
      <c r="A558" s="13">
        <v>19.100000000000001</v>
      </c>
      <c r="B558" s="13"/>
      <c r="C558" s="13"/>
      <c r="D558" s="13">
        <v>1.4</v>
      </c>
      <c r="E558" s="13">
        <v>7.4800000000000005E-2</v>
      </c>
      <c r="F558" s="13">
        <v>4.0000000000000001E-3</v>
      </c>
      <c r="G558" s="13">
        <v>1.5274000000000001</v>
      </c>
      <c r="H558" s="13">
        <v>7.9899999999999999E-2</v>
      </c>
      <c r="I558" s="13">
        <v>0.15079999999999999</v>
      </c>
      <c r="J558" s="13">
        <v>3.0000000000000001E-3</v>
      </c>
      <c r="K558" s="13">
        <v>1063</v>
      </c>
      <c r="L558" s="13">
        <v>109</v>
      </c>
      <c r="M558" s="13">
        <v>941</v>
      </c>
      <c r="N558" s="13">
        <v>32</v>
      </c>
      <c r="O558" s="13">
        <v>905</v>
      </c>
      <c r="P558" s="13">
        <v>17</v>
      </c>
      <c r="Q558" s="14">
        <f t="shared" si="52"/>
        <v>14.863593603010351</v>
      </c>
      <c r="R558" s="14">
        <f t="shared" si="53"/>
        <v>17.750323186687979</v>
      </c>
      <c r="S558" s="68">
        <f t="shared" si="56"/>
        <v>14.863593603010351</v>
      </c>
      <c r="T558" s="13">
        <f t="shared" si="54"/>
        <v>905</v>
      </c>
      <c r="U558" s="13">
        <f t="shared" si="55"/>
        <v>17</v>
      </c>
    </row>
    <row r="559" spans="1:21">
      <c r="A559" s="13">
        <v>19.2</v>
      </c>
      <c r="B559" s="13"/>
      <c r="C559" s="13"/>
      <c r="D559" s="13">
        <v>0.8</v>
      </c>
      <c r="E559" s="13">
        <v>6.9699999999999998E-2</v>
      </c>
      <c r="F559" s="13">
        <v>2.3999999999999998E-3</v>
      </c>
      <c r="G559" s="13">
        <v>1.3059000000000001</v>
      </c>
      <c r="H559" s="13">
        <v>4.53E-2</v>
      </c>
      <c r="I559" s="13">
        <v>0.1351</v>
      </c>
      <c r="J559" s="13">
        <v>1.8E-3</v>
      </c>
      <c r="K559" s="13">
        <v>920</v>
      </c>
      <c r="L559" s="13">
        <v>71</v>
      </c>
      <c r="M559" s="13">
        <v>848</v>
      </c>
      <c r="N559" s="13">
        <v>20</v>
      </c>
      <c r="O559" s="13">
        <v>817</v>
      </c>
      <c r="P559" s="13">
        <v>10</v>
      </c>
      <c r="Q559" s="14">
        <f t="shared" si="52"/>
        <v>11.195652173913039</v>
      </c>
      <c r="R559" s="14">
        <f t="shared" si="53"/>
        <v>13.878080332810946</v>
      </c>
      <c r="S559" s="68">
        <f t="shared" si="56"/>
        <v>11.195652173913039</v>
      </c>
      <c r="T559" s="13">
        <f t="shared" si="54"/>
        <v>817</v>
      </c>
      <c r="U559" s="13">
        <f t="shared" si="55"/>
        <v>10</v>
      </c>
    </row>
    <row r="560" spans="1:21">
      <c r="A560" s="13">
        <v>20.100000000000001</v>
      </c>
      <c r="B560" s="13"/>
      <c r="C560" s="13"/>
      <c r="D560" s="13">
        <v>0.1</v>
      </c>
      <c r="E560" s="13">
        <v>5.6500000000000002E-2</v>
      </c>
      <c r="F560" s="13">
        <v>1.4E-3</v>
      </c>
      <c r="G560" s="13">
        <v>0.54069999999999996</v>
      </c>
      <c r="H560" s="13">
        <v>1.47E-2</v>
      </c>
      <c r="I560" s="13">
        <v>6.8699999999999997E-2</v>
      </c>
      <c r="J560" s="13">
        <v>1E-3</v>
      </c>
      <c r="K560" s="13">
        <v>472</v>
      </c>
      <c r="L560" s="13">
        <v>56</v>
      </c>
      <c r="M560" s="13">
        <v>439</v>
      </c>
      <c r="N560" s="13">
        <v>10</v>
      </c>
      <c r="O560" s="13">
        <v>429</v>
      </c>
      <c r="P560" s="13">
        <v>6</v>
      </c>
      <c r="Q560" s="14">
        <f t="shared" si="52"/>
        <v>9.1101694915254221</v>
      </c>
      <c r="R560" s="14">
        <f t="shared" si="53"/>
        <v>21.71641157488645</v>
      </c>
      <c r="S560" s="68">
        <f t="shared" si="56"/>
        <v>9.1101694915254221</v>
      </c>
      <c r="T560" s="13">
        <f t="shared" si="54"/>
        <v>429</v>
      </c>
      <c r="U560" s="13">
        <f t="shared" si="55"/>
        <v>6</v>
      </c>
    </row>
    <row r="561" spans="1:21">
      <c r="A561" s="13">
        <v>21.1</v>
      </c>
      <c r="B561" s="13"/>
      <c r="C561" s="13"/>
      <c r="D561" s="13">
        <v>0.39</v>
      </c>
      <c r="E561" s="13">
        <v>7.9299999999999995E-2</v>
      </c>
      <c r="F561" s="13">
        <v>2.5999999999999999E-3</v>
      </c>
      <c r="G561" s="13">
        <v>2.1859000000000002</v>
      </c>
      <c r="H561" s="13">
        <v>7.2300000000000003E-2</v>
      </c>
      <c r="I561" s="13">
        <v>0.19919999999999999</v>
      </c>
      <c r="J561" s="13">
        <v>2.7000000000000001E-3</v>
      </c>
      <c r="K561" s="13">
        <v>1189</v>
      </c>
      <c r="L561" s="13">
        <v>61</v>
      </c>
      <c r="M561" s="13">
        <v>1177</v>
      </c>
      <c r="N561" s="13">
        <v>23</v>
      </c>
      <c r="O561" s="13">
        <v>1171</v>
      </c>
      <c r="P561" s="13">
        <v>15</v>
      </c>
      <c r="Q561" s="14">
        <f t="shared" si="52"/>
        <v>1.5138772077375906</v>
      </c>
      <c r="R561" s="14">
        <f t="shared" si="53"/>
        <v>10.415615967868384</v>
      </c>
      <c r="S561" s="68">
        <f t="shared" si="56"/>
        <v>1.5138772077375906</v>
      </c>
      <c r="T561" s="13">
        <f t="shared" si="54"/>
        <v>1189</v>
      </c>
      <c r="U561" s="13">
        <f t="shared" si="55"/>
        <v>61</v>
      </c>
    </row>
    <row r="562" spans="1:21">
      <c r="A562" s="13">
        <v>21.2</v>
      </c>
      <c r="B562" s="13"/>
      <c r="C562" s="13"/>
      <c r="D562" s="13">
        <v>0.52</v>
      </c>
      <c r="E562" s="13">
        <v>0.13220000000000001</v>
      </c>
      <c r="F562" s="13">
        <v>3.3999999999999998E-3</v>
      </c>
      <c r="G562" s="13">
        <v>7.3475999999999999</v>
      </c>
      <c r="H562" s="13">
        <v>0.1893</v>
      </c>
      <c r="I562" s="13">
        <v>0.40100000000000002</v>
      </c>
      <c r="J562" s="13">
        <v>5.0000000000000001E-3</v>
      </c>
      <c r="K562" s="13">
        <v>2128</v>
      </c>
      <c r="L562" s="13">
        <v>44</v>
      </c>
      <c r="M562" s="13">
        <v>2155</v>
      </c>
      <c r="N562" s="13">
        <v>23</v>
      </c>
      <c r="O562" s="13">
        <v>2174</v>
      </c>
      <c r="P562" s="13">
        <v>23</v>
      </c>
      <c r="Q562" s="14">
        <f t="shared" si="52"/>
        <v>-2.1616541353383534</v>
      </c>
      <c r="R562" s="14">
        <f t="shared" si="53"/>
        <v>4.7456393316099019</v>
      </c>
      <c r="S562" s="68">
        <f t="shared" si="56"/>
        <v>-2.1616541353383534</v>
      </c>
      <c r="T562" s="13">
        <f t="shared" si="54"/>
        <v>2128</v>
      </c>
      <c r="U562" s="13">
        <f t="shared" si="55"/>
        <v>44</v>
      </c>
    </row>
    <row r="563" spans="1:21">
      <c r="A563" s="13">
        <v>22.1</v>
      </c>
      <c r="B563" s="13"/>
      <c r="C563" s="13"/>
      <c r="D563" s="13">
        <v>0.1</v>
      </c>
      <c r="E563" s="13">
        <v>0.20280000000000001</v>
      </c>
      <c r="F563" s="13">
        <v>5.0000000000000001E-3</v>
      </c>
      <c r="G563" s="13">
        <v>13.9854</v>
      </c>
      <c r="H563" s="13">
        <v>0.3669</v>
      </c>
      <c r="I563" s="13">
        <v>0.49480000000000002</v>
      </c>
      <c r="J563" s="13">
        <v>5.4999999999999997E-3</v>
      </c>
      <c r="K563" s="13">
        <v>2850</v>
      </c>
      <c r="L563" s="13">
        <v>39</v>
      </c>
      <c r="M563" s="13">
        <v>2749</v>
      </c>
      <c r="N563" s="13">
        <v>25</v>
      </c>
      <c r="O563" s="13">
        <v>2591</v>
      </c>
      <c r="P563" s="13">
        <v>24</v>
      </c>
      <c r="Q563" s="14">
        <f t="shared" si="52"/>
        <v>9.0877192982456112</v>
      </c>
      <c r="R563" s="14">
        <f t="shared" si="53"/>
        <v>3.0045522102927968</v>
      </c>
      <c r="S563" s="68">
        <f t="shared" si="56"/>
        <v>9.0877192982456112</v>
      </c>
      <c r="T563" s="13">
        <f t="shared" si="54"/>
        <v>2850</v>
      </c>
      <c r="U563" s="13">
        <f t="shared" si="55"/>
        <v>39</v>
      </c>
    </row>
    <row r="564" spans="1:21">
      <c r="A564" s="13">
        <v>22.2</v>
      </c>
      <c r="B564" s="13"/>
      <c r="C564" s="13"/>
      <c r="D564" s="13">
        <v>0.82</v>
      </c>
      <c r="E564" s="13">
        <v>7.3999999999999996E-2</v>
      </c>
      <c r="F564" s="13">
        <v>3.2000000000000002E-3</v>
      </c>
      <c r="G564" s="13">
        <v>1.5087999999999999</v>
      </c>
      <c r="H564" s="13">
        <v>6.2300000000000001E-2</v>
      </c>
      <c r="I564" s="13">
        <v>0.14899999999999999</v>
      </c>
      <c r="J564" s="13">
        <v>2.2000000000000001E-3</v>
      </c>
      <c r="K564" s="13">
        <v>1040</v>
      </c>
      <c r="L564" s="13">
        <v>87</v>
      </c>
      <c r="M564" s="13">
        <v>934</v>
      </c>
      <c r="N564" s="13">
        <v>25</v>
      </c>
      <c r="O564" s="13">
        <v>895</v>
      </c>
      <c r="P564" s="13">
        <v>13</v>
      </c>
      <c r="Q564" s="14">
        <f t="shared" si="52"/>
        <v>13.942307692307686</v>
      </c>
      <c r="R564" s="14">
        <f t="shared" si="53"/>
        <v>14.613544540279264</v>
      </c>
      <c r="S564" s="68">
        <f t="shared" si="56"/>
        <v>13.942307692307686</v>
      </c>
      <c r="T564" s="13">
        <f t="shared" si="54"/>
        <v>895</v>
      </c>
      <c r="U564" s="13">
        <f t="shared" si="55"/>
        <v>13</v>
      </c>
    </row>
    <row r="565" spans="1:21">
      <c r="A565" s="13">
        <v>22.3</v>
      </c>
      <c r="B565" s="13"/>
      <c r="C565" s="13"/>
      <c r="D565" s="13">
        <v>0.94</v>
      </c>
      <c r="E565" s="13">
        <v>7.9399999999999998E-2</v>
      </c>
      <c r="F565" s="13">
        <v>3.2000000000000002E-3</v>
      </c>
      <c r="G565" s="13">
        <v>1.7667999999999999</v>
      </c>
      <c r="H565" s="13">
        <v>7.51E-2</v>
      </c>
      <c r="I565" s="13">
        <v>0.16039999999999999</v>
      </c>
      <c r="J565" s="13">
        <v>2.5000000000000001E-3</v>
      </c>
      <c r="K565" s="13">
        <v>1183</v>
      </c>
      <c r="L565" s="13">
        <v>80</v>
      </c>
      <c r="M565" s="13">
        <v>1033</v>
      </c>
      <c r="N565" s="13">
        <v>28</v>
      </c>
      <c r="O565" s="13">
        <v>959</v>
      </c>
      <c r="P565" s="13">
        <v>14</v>
      </c>
      <c r="Q565" s="14">
        <f t="shared" si="52"/>
        <v>18.934911242603548</v>
      </c>
      <c r="R565" s="14">
        <f t="shared" si="53"/>
        <v>11.216567280024146</v>
      </c>
      <c r="S565" s="68">
        <f t="shared" si="56"/>
        <v>18.934911242603548</v>
      </c>
      <c r="T565" s="13">
        <f t="shared" si="54"/>
        <v>959</v>
      </c>
      <c r="U565" s="13">
        <f t="shared" si="55"/>
        <v>14</v>
      </c>
    </row>
    <row r="566" spans="1:21">
      <c r="A566" s="13">
        <v>24.1</v>
      </c>
      <c r="B566" s="13"/>
      <c r="C566" s="13"/>
      <c r="D566" s="13">
        <v>0.61</v>
      </c>
      <c r="E566" s="13">
        <v>8.0299999999999996E-2</v>
      </c>
      <c r="F566" s="13">
        <v>3.2000000000000002E-3</v>
      </c>
      <c r="G566" s="13">
        <v>2.1602999999999999</v>
      </c>
      <c r="H566" s="13">
        <v>0.1187</v>
      </c>
      <c r="I566" s="13">
        <v>0.1895</v>
      </c>
      <c r="J566" s="13">
        <v>4.4999999999999997E-3</v>
      </c>
      <c r="K566" s="13">
        <v>1206</v>
      </c>
      <c r="L566" s="13">
        <v>80</v>
      </c>
      <c r="M566" s="13">
        <v>1168</v>
      </c>
      <c r="N566" s="13">
        <v>38</v>
      </c>
      <c r="O566" s="13">
        <v>1119</v>
      </c>
      <c r="P566" s="13">
        <v>24</v>
      </c>
      <c r="Q566" s="14">
        <f t="shared" si="52"/>
        <v>7.2139303482587014</v>
      </c>
      <c r="R566" s="14">
        <f t="shared" si="53"/>
        <v>12.93736751049765</v>
      </c>
      <c r="S566" s="68">
        <f t="shared" si="56"/>
        <v>7.2139303482587014</v>
      </c>
      <c r="T566" s="13">
        <f t="shared" si="54"/>
        <v>1206</v>
      </c>
      <c r="U566" s="13">
        <f t="shared" si="55"/>
        <v>80</v>
      </c>
    </row>
    <row r="567" spans="1:21">
      <c r="A567" s="13">
        <v>24.2</v>
      </c>
      <c r="B567" s="13"/>
      <c r="C567" s="13"/>
      <c r="D567" s="13">
        <v>0.56999999999999995</v>
      </c>
      <c r="E567" s="13">
        <v>5.7700000000000001E-2</v>
      </c>
      <c r="F567" s="13">
        <v>2.3999999999999998E-3</v>
      </c>
      <c r="G567" s="13">
        <v>0.54330000000000001</v>
      </c>
      <c r="H567" s="13">
        <v>2.3300000000000001E-2</v>
      </c>
      <c r="I567" s="13">
        <v>6.7900000000000002E-2</v>
      </c>
      <c r="J567" s="13">
        <v>1E-3</v>
      </c>
      <c r="K567" s="13">
        <v>520</v>
      </c>
      <c r="L567" s="13">
        <v>88</v>
      </c>
      <c r="M567" s="13">
        <v>441</v>
      </c>
      <c r="N567" s="13">
        <v>15</v>
      </c>
      <c r="O567" s="13">
        <v>423</v>
      </c>
      <c r="P567" s="13">
        <v>6</v>
      </c>
      <c r="Q567" s="14">
        <f t="shared" si="52"/>
        <v>18.653846153846153</v>
      </c>
      <c r="R567" s="14">
        <f t="shared" si="53"/>
        <v>27.629086914915764</v>
      </c>
      <c r="S567" s="68">
        <f t="shared" si="56"/>
        <v>18.653846153846153</v>
      </c>
      <c r="T567" s="13">
        <f t="shared" si="54"/>
        <v>423</v>
      </c>
      <c r="U567" s="13">
        <f t="shared" si="55"/>
        <v>6</v>
      </c>
    </row>
    <row r="568" spans="1:21">
      <c r="A568" s="13">
        <v>24.3</v>
      </c>
      <c r="B568" s="13"/>
      <c r="C568" s="13"/>
      <c r="D568" s="13">
        <v>1.22</v>
      </c>
      <c r="E568" s="13">
        <v>9.4500000000000001E-2</v>
      </c>
      <c r="F568" s="13">
        <v>5.8999999999999999E-3</v>
      </c>
      <c r="G568" s="13">
        <v>1.8838999999999999</v>
      </c>
      <c r="H568" s="13">
        <v>0.14649999999999999</v>
      </c>
      <c r="I568" s="13">
        <v>0.13880000000000001</v>
      </c>
      <c r="J568" s="13">
        <v>2.8999999999999998E-3</v>
      </c>
      <c r="K568" s="13">
        <v>1518</v>
      </c>
      <c r="L568" s="13">
        <v>118</v>
      </c>
      <c r="M568" s="13">
        <v>1075</v>
      </c>
      <c r="N568" s="13">
        <v>52</v>
      </c>
      <c r="O568" s="13">
        <v>838</v>
      </c>
      <c r="P568" s="13">
        <v>16</v>
      </c>
      <c r="Q568" s="14">
        <f t="shared" si="52"/>
        <v>44.795783926218711</v>
      </c>
      <c r="R568" s="14">
        <f t="shared" si="53"/>
        <v>8.8375716915259908</v>
      </c>
      <c r="S568" s="68" t="str">
        <f t="shared" si="56"/>
        <v>X</v>
      </c>
      <c r="T568" s="13">
        <f t="shared" si="54"/>
        <v>838</v>
      </c>
      <c r="U568" s="13">
        <f t="shared" si="55"/>
        <v>16</v>
      </c>
    </row>
    <row r="569" spans="1:21">
      <c r="A569" s="13">
        <v>24.4</v>
      </c>
      <c r="B569" s="13"/>
      <c r="C569" s="13"/>
      <c r="D569" s="13">
        <v>0.5</v>
      </c>
      <c r="E569" s="13">
        <v>8.0699999999999994E-2</v>
      </c>
      <c r="F569" s="13">
        <v>2.8999999999999998E-3</v>
      </c>
      <c r="G569" s="13">
        <v>1.7251000000000001</v>
      </c>
      <c r="H569" s="13">
        <v>6.0699999999999997E-2</v>
      </c>
      <c r="I569" s="13">
        <v>0.15429999999999999</v>
      </c>
      <c r="J569" s="13">
        <v>2.3999999999999998E-3</v>
      </c>
      <c r="K569" s="13">
        <v>1217</v>
      </c>
      <c r="L569" s="13">
        <v>70</v>
      </c>
      <c r="M569" s="13">
        <v>1018</v>
      </c>
      <c r="N569" s="13">
        <v>23</v>
      </c>
      <c r="O569" s="13">
        <v>925</v>
      </c>
      <c r="P569" s="13">
        <v>13</v>
      </c>
      <c r="Q569" s="14">
        <f t="shared" si="52"/>
        <v>23.993426458504519</v>
      </c>
      <c r="R569" s="14">
        <f t="shared" si="53"/>
        <v>9.0007867643701633</v>
      </c>
      <c r="S569" s="68" t="str">
        <f t="shared" si="56"/>
        <v>X</v>
      </c>
      <c r="T569" s="13">
        <f t="shared" si="54"/>
        <v>925</v>
      </c>
      <c r="U569" s="13">
        <f t="shared" si="55"/>
        <v>13</v>
      </c>
    </row>
    <row r="570" spans="1:21">
      <c r="A570" s="13">
        <v>24.5</v>
      </c>
      <c r="B570" s="13"/>
      <c r="C570" s="13"/>
      <c r="D570" s="13">
        <v>1.07</v>
      </c>
      <c r="E570" s="13">
        <v>6.9599999999999995E-2</v>
      </c>
      <c r="F570" s="13">
        <v>2.7000000000000001E-3</v>
      </c>
      <c r="G570" s="13">
        <v>1.3187</v>
      </c>
      <c r="H570" s="13">
        <v>4.9500000000000002E-2</v>
      </c>
      <c r="I570" s="13">
        <v>0.13689999999999999</v>
      </c>
      <c r="J570" s="13">
        <v>2.0999999999999999E-3</v>
      </c>
      <c r="K570" s="13">
        <v>918</v>
      </c>
      <c r="L570" s="13">
        <v>79</v>
      </c>
      <c r="M570" s="13">
        <v>854</v>
      </c>
      <c r="N570" s="13">
        <v>22</v>
      </c>
      <c r="O570" s="13">
        <v>827</v>
      </c>
      <c r="P570" s="13">
        <v>12</v>
      </c>
      <c r="Q570" s="14">
        <f t="shared" si="52"/>
        <v>9.9128540305010944</v>
      </c>
      <c r="R570" s="14">
        <f t="shared" si="53"/>
        <v>15.724059647063424</v>
      </c>
      <c r="S570" s="68">
        <f t="shared" si="56"/>
        <v>9.9128540305010944</v>
      </c>
      <c r="T570" s="13">
        <f t="shared" si="54"/>
        <v>827</v>
      </c>
      <c r="U570" s="13">
        <f t="shared" si="55"/>
        <v>12</v>
      </c>
    </row>
    <row r="571" spans="1:21">
      <c r="A571" s="13">
        <v>25.1</v>
      </c>
      <c r="B571" s="13"/>
      <c r="C571" s="13"/>
      <c r="D571" s="13">
        <v>0.57999999999999996</v>
      </c>
      <c r="E571" s="13">
        <v>6.7699999999999996E-2</v>
      </c>
      <c r="F571" s="13">
        <v>2.5999999999999999E-3</v>
      </c>
      <c r="G571" s="13">
        <v>1.4502999999999999</v>
      </c>
      <c r="H571" s="13">
        <v>5.6300000000000003E-2</v>
      </c>
      <c r="I571" s="13">
        <v>0.15329999999999999</v>
      </c>
      <c r="J571" s="13">
        <v>2.0999999999999999E-3</v>
      </c>
      <c r="K571" s="13">
        <v>859</v>
      </c>
      <c r="L571" s="13">
        <v>80</v>
      </c>
      <c r="M571" s="13">
        <v>910</v>
      </c>
      <c r="N571" s="13">
        <v>23</v>
      </c>
      <c r="O571" s="13">
        <v>919</v>
      </c>
      <c r="P571" s="13">
        <v>11</v>
      </c>
      <c r="Q571" s="14">
        <f t="shared" si="52"/>
        <v>-6.9848661233993026</v>
      </c>
      <c r="R571" s="14">
        <f t="shared" si="53"/>
        <v>20.091239435761842</v>
      </c>
      <c r="S571" s="68">
        <f t="shared" si="56"/>
        <v>-6.9848661233993026</v>
      </c>
      <c r="T571" s="13">
        <f t="shared" si="54"/>
        <v>919</v>
      </c>
      <c r="U571" s="13">
        <f t="shared" si="55"/>
        <v>11</v>
      </c>
    </row>
    <row r="572" spans="1:21">
      <c r="A572" s="13">
        <v>25.2</v>
      </c>
      <c r="B572" s="13"/>
      <c r="C572" s="13"/>
      <c r="D572" s="13">
        <v>0.56000000000000005</v>
      </c>
      <c r="E572" s="13">
        <v>7.5999999999999998E-2</v>
      </c>
      <c r="F572" s="13">
        <v>3.0999999999999999E-3</v>
      </c>
      <c r="G572" s="13">
        <v>1.8137000000000001</v>
      </c>
      <c r="H572" s="13">
        <v>7.0599999999999996E-2</v>
      </c>
      <c r="I572" s="13">
        <v>0.1729</v>
      </c>
      <c r="J572" s="13">
        <v>2.8E-3</v>
      </c>
      <c r="K572" s="13">
        <v>1095</v>
      </c>
      <c r="L572" s="13">
        <v>83</v>
      </c>
      <c r="M572" s="13">
        <v>1050</v>
      </c>
      <c r="N572" s="13">
        <v>25</v>
      </c>
      <c r="O572" s="13">
        <v>1028</v>
      </c>
      <c r="P572" s="13">
        <v>15</v>
      </c>
      <c r="Q572" s="14">
        <f t="shared" si="52"/>
        <v>6.1187214611872154</v>
      </c>
      <c r="R572" s="14">
        <f t="shared" si="53"/>
        <v>14.493532335136727</v>
      </c>
      <c r="S572" s="68">
        <f t="shared" si="56"/>
        <v>6.1187214611872154</v>
      </c>
      <c r="T572" s="13">
        <f t="shared" si="54"/>
        <v>1095</v>
      </c>
      <c r="U572" s="13">
        <f t="shared" si="55"/>
        <v>83</v>
      </c>
    </row>
    <row r="573" spans="1:21">
      <c r="A573" s="13">
        <v>26.1</v>
      </c>
      <c r="B573" s="13"/>
      <c r="C573" s="13"/>
      <c r="D573" s="13">
        <v>0.51</v>
      </c>
      <c r="E573" s="13">
        <v>0.16350000000000001</v>
      </c>
      <c r="F573" s="13">
        <v>3.8E-3</v>
      </c>
      <c r="G573" s="13">
        <v>11.777100000000001</v>
      </c>
      <c r="H573" s="13">
        <v>0.28170000000000001</v>
      </c>
      <c r="I573" s="13">
        <v>0.51700000000000002</v>
      </c>
      <c r="J573" s="13">
        <v>6.4999999999999997E-3</v>
      </c>
      <c r="K573" s="13">
        <v>2492</v>
      </c>
      <c r="L573" s="13">
        <v>39</v>
      </c>
      <c r="M573" s="13">
        <v>2587</v>
      </c>
      <c r="N573" s="13">
        <v>22</v>
      </c>
      <c r="O573" s="13">
        <v>2686</v>
      </c>
      <c r="P573" s="13">
        <v>28</v>
      </c>
      <c r="Q573" s="14">
        <f t="shared" si="52"/>
        <v>-7.7849117174959792</v>
      </c>
      <c r="R573" s="14">
        <f t="shared" si="53"/>
        <v>4.05359324237455</v>
      </c>
      <c r="S573" s="68">
        <f t="shared" si="56"/>
        <v>-7.7849117174959792</v>
      </c>
      <c r="T573" s="13">
        <f t="shared" si="54"/>
        <v>2492</v>
      </c>
      <c r="U573" s="13">
        <f t="shared" si="55"/>
        <v>39</v>
      </c>
    </row>
    <row r="574" spans="1:21">
      <c r="A574" s="13">
        <v>26.2</v>
      </c>
      <c r="B574" s="13"/>
      <c r="C574" s="13"/>
      <c r="D574" s="13">
        <v>0.86</v>
      </c>
      <c r="E574" s="13">
        <v>0.14610000000000001</v>
      </c>
      <c r="F574" s="13">
        <v>5.5999999999999999E-3</v>
      </c>
      <c r="G574" s="13">
        <v>8.6859000000000002</v>
      </c>
      <c r="H574" s="13">
        <v>0.35220000000000001</v>
      </c>
      <c r="I574" s="13">
        <v>0.4274</v>
      </c>
      <c r="J574" s="13">
        <v>8.0999999999999996E-3</v>
      </c>
      <c r="K574" s="13">
        <v>2302</v>
      </c>
      <c r="L574" s="13">
        <v>66</v>
      </c>
      <c r="M574" s="13">
        <v>2306</v>
      </c>
      <c r="N574" s="13">
        <v>37</v>
      </c>
      <c r="O574" s="13">
        <v>2294</v>
      </c>
      <c r="P574" s="13">
        <v>37</v>
      </c>
      <c r="Q574" s="14">
        <f t="shared" ref="Q574:Q588" si="57">(1-O574/K574)*100</f>
        <v>0.34752389226759828</v>
      </c>
      <c r="R574" s="14">
        <f t="shared" ref="R574:R588" si="58">SQRT((2*P574)^2*(-1/K574)^2+(2*L574)^2*(O574/K574^2)^2)*100</f>
        <v>6.5563633192587263</v>
      </c>
      <c r="S574" s="68">
        <f t="shared" si="56"/>
        <v>0.34752389226759828</v>
      </c>
      <c r="T574" s="13">
        <f t="shared" ref="T574:T588" si="59">IF(O574&lt;=1000,O574,K574)</f>
        <v>2302</v>
      </c>
      <c r="U574" s="13">
        <f t="shared" ref="U574:U588" si="60">IF(T574=O574,P574,L574)</f>
        <v>66</v>
      </c>
    </row>
    <row r="575" spans="1:21">
      <c r="A575" s="13">
        <v>26.3</v>
      </c>
      <c r="B575" s="13"/>
      <c r="C575" s="13"/>
      <c r="D575" s="13">
        <v>0.55000000000000004</v>
      </c>
      <c r="E575" s="13">
        <v>0.16259999999999999</v>
      </c>
      <c r="F575" s="13">
        <v>4.1000000000000003E-3</v>
      </c>
      <c r="G575" s="13">
        <v>10.536</v>
      </c>
      <c r="H575" s="13">
        <v>0.27110000000000001</v>
      </c>
      <c r="I575" s="13">
        <v>0.4662</v>
      </c>
      <c r="J575" s="13">
        <v>5.8999999999999999E-3</v>
      </c>
      <c r="K575" s="13">
        <v>2483</v>
      </c>
      <c r="L575" s="13">
        <v>42</v>
      </c>
      <c r="M575" s="13">
        <v>2483</v>
      </c>
      <c r="N575" s="13">
        <v>24</v>
      </c>
      <c r="O575" s="13">
        <v>2467</v>
      </c>
      <c r="P575" s="13">
        <v>26</v>
      </c>
      <c r="Q575" s="14">
        <f t="shared" si="57"/>
        <v>0.64438179621425506</v>
      </c>
      <c r="R575" s="14">
        <f t="shared" si="58"/>
        <v>3.9602453845418903</v>
      </c>
      <c r="S575" s="68">
        <f t="shared" si="56"/>
        <v>0.64438179621425506</v>
      </c>
      <c r="T575" s="13">
        <f t="shared" si="59"/>
        <v>2483</v>
      </c>
      <c r="U575" s="13">
        <f t="shared" si="60"/>
        <v>42</v>
      </c>
    </row>
    <row r="576" spans="1:21">
      <c r="A576" s="13">
        <v>26.4</v>
      </c>
      <c r="B576" s="13"/>
      <c r="C576" s="13"/>
      <c r="D576" s="13">
        <v>1.05</v>
      </c>
      <c r="E576" s="13">
        <v>7.4099999999999999E-2</v>
      </c>
      <c r="F576" s="13">
        <v>2.8999999999999998E-3</v>
      </c>
      <c r="G576" s="13">
        <v>1.4390000000000001</v>
      </c>
      <c r="H576" s="13">
        <v>5.4300000000000001E-2</v>
      </c>
      <c r="I576" s="13">
        <v>0.14080000000000001</v>
      </c>
      <c r="J576" s="13">
        <v>1.8E-3</v>
      </c>
      <c r="K576" s="13">
        <v>1044</v>
      </c>
      <c r="L576" s="13">
        <v>79</v>
      </c>
      <c r="M576" s="13">
        <v>905</v>
      </c>
      <c r="N576" s="13">
        <v>23</v>
      </c>
      <c r="O576" s="13">
        <v>849</v>
      </c>
      <c r="P576" s="13">
        <v>10</v>
      </c>
      <c r="Q576" s="14">
        <f t="shared" si="57"/>
        <v>18.678160919540232</v>
      </c>
      <c r="R576" s="14">
        <f t="shared" si="58"/>
        <v>12.455531546976601</v>
      </c>
      <c r="S576" s="68">
        <f t="shared" si="56"/>
        <v>18.678160919540232</v>
      </c>
      <c r="T576" s="13">
        <f t="shared" si="59"/>
        <v>849</v>
      </c>
      <c r="U576" s="13">
        <f t="shared" si="60"/>
        <v>10</v>
      </c>
    </row>
    <row r="577" spans="1:21">
      <c r="A577" s="13">
        <v>26.5</v>
      </c>
      <c r="B577" s="13"/>
      <c r="C577" s="13"/>
      <c r="D577" s="13">
        <v>1.43</v>
      </c>
      <c r="E577" s="13">
        <v>0.14849999999999999</v>
      </c>
      <c r="F577" s="13">
        <v>9.4000000000000004E-3</v>
      </c>
      <c r="G577" s="13">
        <v>3.6374</v>
      </c>
      <c r="H577" s="13">
        <v>0.31169999999999998</v>
      </c>
      <c r="I577" s="13">
        <v>0.16059999999999999</v>
      </c>
      <c r="J577" s="13">
        <v>3.7000000000000002E-3</v>
      </c>
      <c r="K577" s="13">
        <v>2328</v>
      </c>
      <c r="L577" s="13">
        <v>108</v>
      </c>
      <c r="M577" s="13">
        <v>1558</v>
      </c>
      <c r="N577" s="13">
        <v>68</v>
      </c>
      <c r="O577" s="13">
        <v>960</v>
      </c>
      <c r="P577" s="13">
        <v>20</v>
      </c>
      <c r="Q577" s="14">
        <f t="shared" si="57"/>
        <v>58.762886597938149</v>
      </c>
      <c r="R577" s="14">
        <f t="shared" si="58"/>
        <v>4.1942198792126524</v>
      </c>
      <c r="S577" s="68" t="str">
        <f t="shared" si="56"/>
        <v>X</v>
      </c>
      <c r="T577" s="13">
        <f t="shared" si="59"/>
        <v>960</v>
      </c>
      <c r="U577" s="13">
        <f t="shared" si="60"/>
        <v>20</v>
      </c>
    </row>
    <row r="578" spans="1:21">
      <c r="A578" s="13">
        <v>27.1</v>
      </c>
      <c r="B578" s="13"/>
      <c r="C578" s="13"/>
      <c r="D578" s="13">
        <v>0.92</v>
      </c>
      <c r="E578" s="13">
        <v>7.0300000000000001E-2</v>
      </c>
      <c r="F578" s="13">
        <v>2.7000000000000001E-3</v>
      </c>
      <c r="G578" s="13">
        <v>1.5986</v>
      </c>
      <c r="H578" s="13">
        <v>6.2399999999999997E-2</v>
      </c>
      <c r="I578" s="13">
        <v>0.1638</v>
      </c>
      <c r="J578" s="13">
        <v>2.3E-3</v>
      </c>
      <c r="K578" s="13">
        <v>1000</v>
      </c>
      <c r="L578" s="13">
        <v>80</v>
      </c>
      <c r="M578" s="13">
        <v>970</v>
      </c>
      <c r="N578" s="13">
        <v>24</v>
      </c>
      <c r="O578" s="13">
        <v>978</v>
      </c>
      <c r="P578" s="13">
        <v>13</v>
      </c>
      <c r="Q578" s="14">
        <f t="shared" si="57"/>
        <v>2.200000000000002</v>
      </c>
      <c r="R578" s="14">
        <f t="shared" si="58"/>
        <v>15.862531449929421</v>
      </c>
      <c r="S578" s="68">
        <f t="shared" si="56"/>
        <v>2.200000000000002</v>
      </c>
      <c r="T578" s="13">
        <f t="shared" si="59"/>
        <v>978</v>
      </c>
      <c r="U578" s="13">
        <f t="shared" si="60"/>
        <v>13</v>
      </c>
    </row>
    <row r="579" spans="1:21">
      <c r="A579" s="13">
        <v>27.2</v>
      </c>
      <c r="B579" s="13"/>
      <c r="C579" s="13"/>
      <c r="D579" s="13">
        <v>1.24</v>
      </c>
      <c r="E579" s="13">
        <v>0.16600000000000001</v>
      </c>
      <c r="F579" s="13">
        <v>3.8999999999999998E-3</v>
      </c>
      <c r="G579" s="13">
        <v>11.102499999999999</v>
      </c>
      <c r="H579" s="13">
        <v>0.27960000000000002</v>
      </c>
      <c r="I579" s="13">
        <v>0.47970000000000002</v>
      </c>
      <c r="J579" s="13">
        <v>5.5999999999999999E-3</v>
      </c>
      <c r="K579" s="13">
        <v>2518</v>
      </c>
      <c r="L579" s="13">
        <v>40</v>
      </c>
      <c r="M579" s="13">
        <v>2532</v>
      </c>
      <c r="N579" s="13">
        <v>23</v>
      </c>
      <c r="O579" s="13">
        <v>2526</v>
      </c>
      <c r="P579" s="13">
        <v>24</v>
      </c>
      <c r="Q579" s="14">
        <f t="shared" si="57"/>
        <v>-0.31771247021445959</v>
      </c>
      <c r="R579" s="14">
        <f t="shared" si="58"/>
        <v>3.7137915293209827</v>
      </c>
      <c r="S579" s="68">
        <f t="shared" si="56"/>
        <v>-0.31771247021445959</v>
      </c>
      <c r="T579" s="13">
        <f t="shared" si="59"/>
        <v>2518</v>
      </c>
      <c r="U579" s="13">
        <f t="shared" si="60"/>
        <v>40</v>
      </c>
    </row>
    <row r="580" spans="1:21">
      <c r="A580" s="13">
        <v>28.1</v>
      </c>
      <c r="B580" s="13"/>
      <c r="C580" s="13"/>
      <c r="D580" s="13">
        <v>0.81</v>
      </c>
      <c r="E580" s="13">
        <v>0.1613</v>
      </c>
      <c r="F580" s="13">
        <v>3.7000000000000002E-3</v>
      </c>
      <c r="G580" s="13">
        <v>10.587400000000001</v>
      </c>
      <c r="H580" s="13">
        <v>0.24929999999999999</v>
      </c>
      <c r="I580" s="13">
        <v>0.47220000000000001</v>
      </c>
      <c r="J580" s="13">
        <v>5.5999999999999999E-3</v>
      </c>
      <c r="K580" s="13">
        <v>2469</v>
      </c>
      <c r="L580" s="13">
        <v>38</v>
      </c>
      <c r="M580" s="13">
        <v>2488</v>
      </c>
      <c r="N580" s="13">
        <v>22</v>
      </c>
      <c r="O580" s="13">
        <v>2493</v>
      </c>
      <c r="P580" s="13">
        <v>25</v>
      </c>
      <c r="Q580" s="14">
        <f t="shared" si="57"/>
        <v>-0.97205346294046979</v>
      </c>
      <c r="R580" s="14">
        <f t="shared" si="58"/>
        <v>3.7096231910816111</v>
      </c>
      <c r="S580" s="68">
        <f t="shared" ref="S580:S643" si="61">IF(OR(Q580-R580&gt;10,Q580+R580&lt;-5),"X",Q580)</f>
        <v>-0.97205346294046979</v>
      </c>
      <c r="T580" s="13">
        <f t="shared" si="59"/>
        <v>2469</v>
      </c>
      <c r="U580" s="13">
        <f t="shared" si="60"/>
        <v>38</v>
      </c>
    </row>
    <row r="581" spans="1:21">
      <c r="A581" s="13">
        <v>28.2</v>
      </c>
      <c r="B581" s="13"/>
      <c r="C581" s="13"/>
      <c r="D581" s="13">
        <v>1.18</v>
      </c>
      <c r="E581" s="13">
        <v>9.7900000000000001E-2</v>
      </c>
      <c r="F581" s="13">
        <v>2.8E-3</v>
      </c>
      <c r="G581" s="13">
        <v>3.8052000000000001</v>
      </c>
      <c r="H581" s="13">
        <v>0.10979999999999999</v>
      </c>
      <c r="I581" s="13">
        <v>0.2797</v>
      </c>
      <c r="J581" s="13">
        <v>3.3999999999999998E-3</v>
      </c>
      <c r="K581" s="13">
        <v>1585</v>
      </c>
      <c r="L581" s="13">
        <v>54</v>
      </c>
      <c r="M581" s="13">
        <v>1594</v>
      </c>
      <c r="N581" s="13">
        <v>23</v>
      </c>
      <c r="O581" s="13">
        <v>1590</v>
      </c>
      <c r="P581" s="13">
        <v>17</v>
      </c>
      <c r="Q581" s="14">
        <f t="shared" si="57"/>
        <v>-0.3154574132492094</v>
      </c>
      <c r="R581" s="14">
        <f t="shared" si="58"/>
        <v>7.1640666023697772</v>
      </c>
      <c r="S581" s="68">
        <f t="shared" si="61"/>
        <v>-0.3154574132492094</v>
      </c>
      <c r="T581" s="13">
        <f t="shared" si="59"/>
        <v>1585</v>
      </c>
      <c r="U581" s="13">
        <f t="shared" si="60"/>
        <v>54</v>
      </c>
    </row>
    <row r="582" spans="1:21">
      <c r="A582" s="13">
        <v>29.1</v>
      </c>
      <c r="B582" s="13"/>
      <c r="C582" s="13"/>
      <c r="D582" s="13">
        <v>1.1200000000000001</v>
      </c>
      <c r="E582" s="13">
        <v>0.16070000000000001</v>
      </c>
      <c r="F582" s="13">
        <v>4.5999999999999999E-3</v>
      </c>
      <c r="G582" s="13">
        <v>10.461399999999999</v>
      </c>
      <c r="H582" s="13">
        <v>0.31519999999999998</v>
      </c>
      <c r="I582" s="13">
        <v>0.47389999999999999</v>
      </c>
      <c r="J582" s="13">
        <v>9.5999999999999992E-3</v>
      </c>
      <c r="K582" s="13">
        <v>2465</v>
      </c>
      <c r="L582" s="13">
        <v>48</v>
      </c>
      <c r="M582" s="13">
        <v>2477</v>
      </c>
      <c r="N582" s="13">
        <v>28</v>
      </c>
      <c r="O582" s="13">
        <v>2501</v>
      </c>
      <c r="P582" s="13">
        <v>42</v>
      </c>
      <c r="Q582" s="14">
        <f t="shared" si="57"/>
        <v>-1.4604462474645086</v>
      </c>
      <c r="R582" s="14">
        <f t="shared" si="58"/>
        <v>5.21785789987225</v>
      </c>
      <c r="S582" s="68">
        <f t="shared" si="61"/>
        <v>-1.4604462474645086</v>
      </c>
      <c r="T582" s="13">
        <f t="shared" si="59"/>
        <v>2465</v>
      </c>
      <c r="U582" s="13">
        <f t="shared" si="60"/>
        <v>48</v>
      </c>
    </row>
    <row r="583" spans="1:21">
      <c r="A583" s="13">
        <v>29.2</v>
      </c>
      <c r="B583" s="13"/>
      <c r="C583" s="13"/>
      <c r="D583" s="13">
        <v>0.55000000000000004</v>
      </c>
      <c r="E583" s="13">
        <v>0.10199999999999999</v>
      </c>
      <c r="F583" s="13">
        <v>5.0000000000000001E-3</v>
      </c>
      <c r="G583" s="13">
        <v>2.3050000000000002</v>
      </c>
      <c r="H583" s="13">
        <v>0.1255</v>
      </c>
      <c r="I583" s="13">
        <v>0.16139999999999999</v>
      </c>
      <c r="J583" s="13">
        <v>3.0000000000000001E-3</v>
      </c>
      <c r="K583" s="13">
        <v>1661</v>
      </c>
      <c r="L583" s="13">
        <v>91</v>
      </c>
      <c r="M583" s="13">
        <v>1214</v>
      </c>
      <c r="N583" s="13">
        <v>39</v>
      </c>
      <c r="O583" s="13">
        <v>965</v>
      </c>
      <c r="P583" s="13">
        <v>16</v>
      </c>
      <c r="Q583" s="14">
        <f t="shared" si="57"/>
        <v>41.902468392534622</v>
      </c>
      <c r="R583" s="14">
        <f t="shared" si="58"/>
        <v>6.6510306449440488</v>
      </c>
      <c r="S583" s="68" t="str">
        <f t="shared" si="61"/>
        <v>X</v>
      </c>
      <c r="T583" s="13">
        <f t="shared" si="59"/>
        <v>965</v>
      </c>
      <c r="U583" s="13">
        <f t="shared" si="60"/>
        <v>16</v>
      </c>
    </row>
    <row r="584" spans="1:21">
      <c r="A584" s="13">
        <v>29.3</v>
      </c>
      <c r="B584" s="13"/>
      <c r="C584" s="13"/>
      <c r="D584" s="13">
        <v>0.19</v>
      </c>
      <c r="E584" s="13">
        <v>7.2099999999999997E-2</v>
      </c>
      <c r="F584" s="13">
        <v>2.0999999999999999E-3</v>
      </c>
      <c r="G584" s="13">
        <v>1.5568</v>
      </c>
      <c r="H584" s="13">
        <v>4.65E-2</v>
      </c>
      <c r="I584" s="13">
        <v>0.1555</v>
      </c>
      <c r="J584" s="13">
        <v>1.8E-3</v>
      </c>
      <c r="K584" s="13">
        <v>987</v>
      </c>
      <c r="L584" s="13">
        <v>64</v>
      </c>
      <c r="M584" s="13">
        <v>953</v>
      </c>
      <c r="N584" s="13">
        <v>18</v>
      </c>
      <c r="O584" s="13">
        <v>932</v>
      </c>
      <c r="P584" s="13">
        <v>10</v>
      </c>
      <c r="Q584" s="14">
        <f t="shared" si="57"/>
        <v>5.5724417426545099</v>
      </c>
      <c r="R584" s="14">
        <f t="shared" si="58"/>
        <v>12.412442546998211</v>
      </c>
      <c r="S584" s="68">
        <f t="shared" si="61"/>
        <v>5.5724417426545099</v>
      </c>
      <c r="T584" s="13">
        <f t="shared" si="59"/>
        <v>932</v>
      </c>
      <c r="U584" s="13">
        <f t="shared" si="60"/>
        <v>10</v>
      </c>
    </row>
    <row r="585" spans="1:21">
      <c r="A585" s="13">
        <v>30.1</v>
      </c>
      <c r="B585" s="13"/>
      <c r="C585" s="13"/>
      <c r="D585" s="13">
        <v>0.3</v>
      </c>
      <c r="E585" s="13">
        <v>5.5199999999999999E-2</v>
      </c>
      <c r="F585" s="13">
        <v>2.2000000000000001E-3</v>
      </c>
      <c r="G585" s="13">
        <v>0.57140000000000002</v>
      </c>
      <c r="H585" s="13">
        <v>2.2599999999999999E-2</v>
      </c>
      <c r="I585" s="13">
        <v>7.4700000000000003E-2</v>
      </c>
      <c r="J585" s="13">
        <v>8.9999999999999998E-4</v>
      </c>
      <c r="K585" s="13">
        <v>420</v>
      </c>
      <c r="L585" s="13">
        <v>89</v>
      </c>
      <c r="M585" s="13">
        <v>459</v>
      </c>
      <c r="N585" s="13">
        <v>15</v>
      </c>
      <c r="O585" s="13">
        <v>464</v>
      </c>
      <c r="P585" s="13">
        <v>6</v>
      </c>
      <c r="Q585" s="14">
        <f t="shared" si="57"/>
        <v>-10.476190476190483</v>
      </c>
      <c r="R585" s="14">
        <f t="shared" si="58"/>
        <v>46.907956186311893</v>
      </c>
      <c r="S585" s="68">
        <f t="shared" si="61"/>
        <v>-10.476190476190483</v>
      </c>
      <c r="T585" s="13">
        <f t="shared" si="59"/>
        <v>464</v>
      </c>
      <c r="U585" s="13">
        <f t="shared" si="60"/>
        <v>6</v>
      </c>
    </row>
    <row r="586" spans="1:21">
      <c r="A586" s="13">
        <v>30.2</v>
      </c>
      <c r="B586" s="13"/>
      <c r="C586" s="13"/>
      <c r="D586" s="13">
        <v>0.61</v>
      </c>
      <c r="E586" s="13">
        <v>8.9399999999999993E-2</v>
      </c>
      <c r="F586" s="13">
        <v>2.3999999999999998E-3</v>
      </c>
      <c r="G586" s="13">
        <v>2.9740000000000002</v>
      </c>
      <c r="H586" s="13">
        <v>8.3699999999999997E-2</v>
      </c>
      <c r="I586" s="13">
        <v>0.2387</v>
      </c>
      <c r="J586" s="13">
        <v>3.0999999999999999E-3</v>
      </c>
      <c r="K586" s="13">
        <v>1413</v>
      </c>
      <c r="L586" s="13">
        <v>50</v>
      </c>
      <c r="M586" s="13">
        <v>1401</v>
      </c>
      <c r="N586" s="13">
        <v>21</v>
      </c>
      <c r="O586" s="13">
        <v>1380</v>
      </c>
      <c r="P586" s="13">
        <v>16</v>
      </c>
      <c r="Q586" s="14">
        <f t="shared" si="57"/>
        <v>2.3354564755838636</v>
      </c>
      <c r="R586" s="14">
        <f t="shared" si="58"/>
        <v>7.2734152684572697</v>
      </c>
      <c r="S586" s="68">
        <f t="shared" si="61"/>
        <v>2.3354564755838636</v>
      </c>
      <c r="T586" s="13">
        <f t="shared" si="59"/>
        <v>1413</v>
      </c>
      <c r="U586" s="13">
        <f t="shared" si="60"/>
        <v>50</v>
      </c>
    </row>
    <row r="587" spans="1:21">
      <c r="A587" s="13">
        <v>30.3</v>
      </c>
      <c r="B587" s="13"/>
      <c r="C587" s="13"/>
      <c r="D587" s="13">
        <v>0.79</v>
      </c>
      <c r="E587" s="13">
        <v>0.15909999999999999</v>
      </c>
      <c r="F587" s="13">
        <v>4.1000000000000003E-3</v>
      </c>
      <c r="G587" s="13">
        <v>9.9649000000000001</v>
      </c>
      <c r="H587" s="13">
        <v>0.28299999999999997</v>
      </c>
      <c r="I587" s="13">
        <v>0.44929999999999998</v>
      </c>
      <c r="J587" s="13">
        <v>6.7999999999999996E-3</v>
      </c>
      <c r="K587" s="13">
        <v>2446</v>
      </c>
      <c r="L587" s="13">
        <v>49</v>
      </c>
      <c r="M587" s="13">
        <v>2432</v>
      </c>
      <c r="N587" s="13">
        <v>26</v>
      </c>
      <c r="O587" s="13">
        <v>2392</v>
      </c>
      <c r="P587" s="13">
        <v>30</v>
      </c>
      <c r="Q587" s="14">
        <f t="shared" si="57"/>
        <v>2.2076860179885527</v>
      </c>
      <c r="R587" s="14">
        <f t="shared" si="58"/>
        <v>4.622613724136345</v>
      </c>
      <c r="S587" s="68">
        <f t="shared" si="61"/>
        <v>2.2076860179885527</v>
      </c>
      <c r="T587" s="13">
        <f t="shared" si="59"/>
        <v>2446</v>
      </c>
      <c r="U587" s="13">
        <f t="shared" si="60"/>
        <v>49</v>
      </c>
    </row>
    <row r="588" spans="1:21">
      <c r="A588" s="13">
        <v>30.4</v>
      </c>
      <c r="B588" s="13"/>
      <c r="C588" s="13"/>
      <c r="D588" s="13">
        <v>0.86</v>
      </c>
      <c r="E588" s="13">
        <v>8.72E-2</v>
      </c>
      <c r="F588" s="13">
        <v>3.8E-3</v>
      </c>
      <c r="G588" s="13">
        <v>1.7355</v>
      </c>
      <c r="H588" s="13">
        <v>7.6499999999999999E-2</v>
      </c>
      <c r="I588" s="13">
        <v>0.1444</v>
      </c>
      <c r="J588" s="13">
        <v>2.3999999999999998E-3</v>
      </c>
      <c r="K588" s="13">
        <v>1365</v>
      </c>
      <c r="L588" s="13">
        <v>83</v>
      </c>
      <c r="M588" s="13">
        <v>1022</v>
      </c>
      <c r="N588" s="13">
        <v>28</v>
      </c>
      <c r="O588" s="13">
        <v>870</v>
      </c>
      <c r="P588" s="13">
        <v>13</v>
      </c>
      <c r="Q588" s="14">
        <f t="shared" si="57"/>
        <v>36.26373626373627</v>
      </c>
      <c r="R588" s="14">
        <f t="shared" si="58"/>
        <v>7.9816858423060122</v>
      </c>
      <c r="S588" s="68" t="str">
        <f t="shared" si="61"/>
        <v>X</v>
      </c>
      <c r="T588" s="13">
        <f t="shared" si="59"/>
        <v>870</v>
      </c>
      <c r="U588" s="13">
        <f t="shared" si="60"/>
        <v>13</v>
      </c>
    </row>
    <row r="589" spans="1:21" s="12" customFormat="1">
      <c r="A589" s="21" t="s">
        <v>526</v>
      </c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1"/>
      <c r="R589" s="11"/>
      <c r="S589" s="68">
        <f t="shared" si="61"/>
        <v>0</v>
      </c>
      <c r="T589" s="10"/>
      <c r="U589" s="10"/>
    </row>
    <row r="590" spans="1:21">
      <c r="A590" s="13">
        <v>1.1000000000000001</v>
      </c>
      <c r="B590" s="13"/>
      <c r="C590" s="13"/>
      <c r="D590" s="13">
        <v>1.0900000000000001</v>
      </c>
      <c r="E590" s="13">
        <v>0.15809999999999999</v>
      </c>
      <c r="F590" s="13">
        <v>2.3E-3</v>
      </c>
      <c r="G590" s="13">
        <v>10.0967</v>
      </c>
      <c r="H590" s="13">
        <v>0.16439999999999999</v>
      </c>
      <c r="I590" s="13">
        <v>0.46179999999999999</v>
      </c>
      <c r="J590" s="13">
        <v>4.1000000000000003E-3</v>
      </c>
      <c r="K590" s="13">
        <v>2435</v>
      </c>
      <c r="L590" s="13">
        <v>24</v>
      </c>
      <c r="M590" s="13">
        <v>2444</v>
      </c>
      <c r="N590" s="13">
        <v>15</v>
      </c>
      <c r="O590" s="13">
        <v>2448</v>
      </c>
      <c r="P590" s="13">
        <v>18</v>
      </c>
      <c r="Q590" s="14">
        <f t="shared" ref="Q590:Q653" si="62">(1-O590/K590)*100</f>
        <v>-0.53388090349075767</v>
      </c>
      <c r="R590" s="14">
        <f t="shared" ref="R590:R653" si="63">SQRT((2*P590)^2*(-1/K590)^2+(2*L590)^2*(O590/K590^2)^2)*100</f>
        <v>2.4724930845040878</v>
      </c>
      <c r="S590" s="68">
        <f t="shared" si="61"/>
        <v>-0.53388090349075767</v>
      </c>
      <c r="T590" s="13">
        <f t="shared" ref="T590:T653" si="64">IF(O590&lt;=1000,O590,K590)</f>
        <v>2435</v>
      </c>
      <c r="U590" s="13">
        <f t="shared" ref="U590:U653" si="65">IF(T590=O590,P590,L590)</f>
        <v>24</v>
      </c>
    </row>
    <row r="591" spans="1:21">
      <c r="A591" s="13">
        <v>1.2</v>
      </c>
      <c r="B591" s="13"/>
      <c r="C591" s="13"/>
      <c r="D591" s="13">
        <v>0.86</v>
      </c>
      <c r="E591" s="13">
        <v>6.9199999999999998E-2</v>
      </c>
      <c r="F591" s="13">
        <v>2.8E-3</v>
      </c>
      <c r="G591" s="13">
        <v>1.5665</v>
      </c>
      <c r="H591" s="13">
        <v>6.2E-2</v>
      </c>
      <c r="I591" s="13">
        <v>0.16520000000000001</v>
      </c>
      <c r="J591" s="13">
        <v>1.9E-3</v>
      </c>
      <c r="K591" s="13">
        <v>906</v>
      </c>
      <c r="L591" s="13">
        <v>83</v>
      </c>
      <c r="M591" s="13">
        <v>957</v>
      </c>
      <c r="N591" s="13">
        <v>25</v>
      </c>
      <c r="O591" s="13">
        <v>986</v>
      </c>
      <c r="P591" s="13">
        <v>11</v>
      </c>
      <c r="Q591" s="14">
        <f t="shared" si="62"/>
        <v>-8.8300220750551883</v>
      </c>
      <c r="R591" s="14">
        <f t="shared" si="63"/>
        <v>20.087467519402967</v>
      </c>
      <c r="S591" s="68">
        <f t="shared" si="61"/>
        <v>-8.8300220750551883</v>
      </c>
      <c r="T591" s="13">
        <f t="shared" si="64"/>
        <v>986</v>
      </c>
      <c r="U591" s="13">
        <f t="shared" si="65"/>
        <v>11</v>
      </c>
    </row>
    <row r="592" spans="1:21">
      <c r="A592" s="13">
        <v>1.3</v>
      </c>
      <c r="B592" s="13"/>
      <c r="C592" s="13"/>
      <c r="D592" s="13">
        <v>0.21</v>
      </c>
      <c r="E592" s="13">
        <v>8.8099999999999998E-2</v>
      </c>
      <c r="F592" s="13">
        <v>1.5E-3</v>
      </c>
      <c r="G592" s="13">
        <v>3.1267</v>
      </c>
      <c r="H592" s="13">
        <v>6.59E-2</v>
      </c>
      <c r="I592" s="13">
        <v>0.25650000000000001</v>
      </c>
      <c r="J592" s="13">
        <v>2.3E-3</v>
      </c>
      <c r="K592" s="13">
        <v>1384</v>
      </c>
      <c r="L592" s="13">
        <v>31</v>
      </c>
      <c r="M592" s="13">
        <v>1439</v>
      </c>
      <c r="N592" s="13">
        <v>16</v>
      </c>
      <c r="O592" s="13">
        <v>1472</v>
      </c>
      <c r="P592" s="13">
        <v>12</v>
      </c>
      <c r="Q592" s="14">
        <f t="shared" si="62"/>
        <v>-6.3583815028901647</v>
      </c>
      <c r="R592" s="14">
        <f t="shared" si="63"/>
        <v>5.0703669743790094</v>
      </c>
      <c r="S592" s="68">
        <f t="shared" si="61"/>
        <v>-6.3583815028901647</v>
      </c>
      <c r="T592" s="13">
        <f t="shared" si="64"/>
        <v>1384</v>
      </c>
      <c r="U592" s="13">
        <f t="shared" si="65"/>
        <v>31</v>
      </c>
    </row>
    <row r="593" spans="1:21">
      <c r="A593" s="13">
        <v>1.4</v>
      </c>
      <c r="B593" s="13"/>
      <c r="C593" s="13"/>
      <c r="D593" s="13">
        <v>1.21</v>
      </c>
      <c r="E593" s="13">
        <v>7.8799999999999995E-2</v>
      </c>
      <c r="F593" s="13">
        <v>4.1999999999999997E-3</v>
      </c>
      <c r="G593" s="13">
        <v>1.5448</v>
      </c>
      <c r="H593" s="13">
        <v>8.1500000000000003E-2</v>
      </c>
      <c r="I593" s="13">
        <v>0.14319999999999999</v>
      </c>
      <c r="J593" s="13">
        <v>2.5000000000000001E-3</v>
      </c>
      <c r="K593" s="13">
        <v>1169</v>
      </c>
      <c r="L593" s="13">
        <v>106</v>
      </c>
      <c r="M593" s="13">
        <v>948</v>
      </c>
      <c r="N593" s="13">
        <v>33</v>
      </c>
      <c r="O593" s="13">
        <v>863</v>
      </c>
      <c r="P593" s="13">
        <v>14</v>
      </c>
      <c r="Q593" s="14">
        <f t="shared" si="62"/>
        <v>26.17621899059025</v>
      </c>
      <c r="R593" s="14">
        <f t="shared" si="63"/>
        <v>13.600631107978323</v>
      </c>
      <c r="S593" s="68" t="str">
        <f t="shared" si="61"/>
        <v>X</v>
      </c>
      <c r="T593" s="13">
        <f t="shared" si="64"/>
        <v>863</v>
      </c>
      <c r="U593" s="13">
        <f t="shared" si="65"/>
        <v>14</v>
      </c>
    </row>
    <row r="594" spans="1:21">
      <c r="A594" s="13">
        <v>2.1</v>
      </c>
      <c r="B594" s="13"/>
      <c r="C594" s="13"/>
      <c r="D594" s="13">
        <v>0.53</v>
      </c>
      <c r="E594" s="13">
        <v>8.3400000000000002E-2</v>
      </c>
      <c r="F594" s="13">
        <v>1.6999999999999999E-3</v>
      </c>
      <c r="G594" s="13">
        <v>1.6756</v>
      </c>
      <c r="H594" s="13">
        <v>3.8899999999999997E-2</v>
      </c>
      <c r="I594" s="13">
        <v>0.14630000000000001</v>
      </c>
      <c r="J594" s="13">
        <v>1.1999999999999999E-3</v>
      </c>
      <c r="K594" s="13">
        <v>1277</v>
      </c>
      <c r="L594" s="13">
        <v>39</v>
      </c>
      <c r="M594" s="13">
        <v>999</v>
      </c>
      <c r="N594" s="13">
        <v>15</v>
      </c>
      <c r="O594" s="13">
        <v>880</v>
      </c>
      <c r="P594" s="13">
        <v>7</v>
      </c>
      <c r="Q594" s="14">
        <f t="shared" si="62"/>
        <v>31.088488645262334</v>
      </c>
      <c r="R594" s="14">
        <f t="shared" si="63"/>
        <v>4.349591713959752</v>
      </c>
      <c r="S594" s="68" t="str">
        <f t="shared" si="61"/>
        <v>X</v>
      </c>
      <c r="T594" s="13">
        <f t="shared" si="64"/>
        <v>880</v>
      </c>
      <c r="U594" s="13">
        <f t="shared" si="65"/>
        <v>7</v>
      </c>
    </row>
    <row r="595" spans="1:21">
      <c r="A595" s="13">
        <v>2.2000000000000002</v>
      </c>
      <c r="B595" s="13"/>
      <c r="C595" s="13"/>
      <c r="D595" s="13">
        <v>0.72</v>
      </c>
      <c r="E595" s="13">
        <v>6.6199999999999995E-2</v>
      </c>
      <c r="F595" s="13">
        <v>2.5000000000000001E-3</v>
      </c>
      <c r="G595" s="13">
        <v>1.2141</v>
      </c>
      <c r="H595" s="13">
        <v>4.6300000000000001E-2</v>
      </c>
      <c r="I595" s="13">
        <v>0.13439999999999999</v>
      </c>
      <c r="J595" s="13">
        <v>1.6999999999999999E-3</v>
      </c>
      <c r="K595" s="13">
        <v>813</v>
      </c>
      <c r="L595" s="13">
        <v>78</v>
      </c>
      <c r="M595" s="13">
        <v>807</v>
      </c>
      <c r="N595" s="13">
        <v>21</v>
      </c>
      <c r="O595" s="13">
        <v>813</v>
      </c>
      <c r="P595" s="13">
        <v>10</v>
      </c>
      <c r="Q595" s="14">
        <f t="shared" si="62"/>
        <v>0</v>
      </c>
      <c r="R595" s="14">
        <f t="shared" si="63"/>
        <v>19.345243051746618</v>
      </c>
      <c r="S595" s="68">
        <f t="shared" si="61"/>
        <v>0</v>
      </c>
      <c r="T595" s="13">
        <f t="shared" si="64"/>
        <v>813</v>
      </c>
      <c r="U595" s="13">
        <f t="shared" si="65"/>
        <v>10</v>
      </c>
    </row>
    <row r="596" spans="1:21">
      <c r="A596" s="13">
        <v>3.1</v>
      </c>
      <c r="B596" s="13"/>
      <c r="C596" s="13"/>
      <c r="D596" s="13">
        <v>0.94</v>
      </c>
      <c r="E596" s="13">
        <v>6.5100000000000005E-2</v>
      </c>
      <c r="F596" s="13">
        <v>1.5E-3</v>
      </c>
      <c r="G596" s="13">
        <v>1.2786</v>
      </c>
      <c r="H596" s="13">
        <v>3.4799999999999998E-2</v>
      </c>
      <c r="I596" s="13">
        <v>0.14249999999999999</v>
      </c>
      <c r="J596" s="13">
        <v>1.6999999999999999E-3</v>
      </c>
      <c r="K596" s="13">
        <v>776</v>
      </c>
      <c r="L596" s="13">
        <v>52</v>
      </c>
      <c r="M596" s="13">
        <v>836</v>
      </c>
      <c r="N596" s="13">
        <v>16</v>
      </c>
      <c r="O596" s="13">
        <v>859</v>
      </c>
      <c r="P596" s="13">
        <v>10</v>
      </c>
      <c r="Q596" s="14">
        <f t="shared" si="62"/>
        <v>-10.6958762886598</v>
      </c>
      <c r="R596" s="14">
        <f t="shared" si="63"/>
        <v>15.05773957325674</v>
      </c>
      <c r="S596" s="68">
        <f t="shared" si="61"/>
        <v>-10.6958762886598</v>
      </c>
      <c r="T596" s="13">
        <f t="shared" si="64"/>
        <v>859</v>
      </c>
      <c r="U596" s="13">
        <f t="shared" si="65"/>
        <v>10</v>
      </c>
    </row>
    <row r="597" spans="1:21">
      <c r="A597" s="13">
        <v>3.2</v>
      </c>
      <c r="B597" s="13"/>
      <c r="C597" s="13"/>
      <c r="D597" s="13">
        <v>0.89</v>
      </c>
      <c r="E597" s="13">
        <v>6.1600000000000002E-2</v>
      </c>
      <c r="F597" s="13">
        <v>1.6000000000000001E-3</v>
      </c>
      <c r="G597" s="13">
        <v>1.1614</v>
      </c>
      <c r="H597" s="13">
        <v>3.2500000000000001E-2</v>
      </c>
      <c r="I597" s="13">
        <v>0.13650000000000001</v>
      </c>
      <c r="J597" s="13">
        <v>1.5E-3</v>
      </c>
      <c r="K597" s="13">
        <v>661</v>
      </c>
      <c r="L597" s="13">
        <v>54</v>
      </c>
      <c r="M597" s="13">
        <v>783</v>
      </c>
      <c r="N597" s="13">
        <v>15</v>
      </c>
      <c r="O597" s="13">
        <v>825</v>
      </c>
      <c r="P597" s="13">
        <v>8</v>
      </c>
      <c r="Q597" s="14">
        <f t="shared" si="62"/>
        <v>-24.810892586989407</v>
      </c>
      <c r="R597" s="14">
        <f t="shared" si="63"/>
        <v>20.535858904082062</v>
      </c>
      <c r="S597" s="68">
        <f t="shared" si="61"/>
        <v>-24.810892586989407</v>
      </c>
      <c r="T597" s="13">
        <f t="shared" si="64"/>
        <v>825</v>
      </c>
      <c r="U597" s="13">
        <f t="shared" si="65"/>
        <v>8</v>
      </c>
    </row>
    <row r="598" spans="1:21">
      <c r="A598" s="13">
        <v>3.3</v>
      </c>
      <c r="B598" s="13"/>
      <c r="C598" s="13"/>
      <c r="D598" s="13">
        <v>0.5</v>
      </c>
      <c r="E598" s="13">
        <v>0.15609999999999999</v>
      </c>
      <c r="F598" s="13">
        <v>2.3999999999999998E-3</v>
      </c>
      <c r="G598" s="13">
        <v>10.3025</v>
      </c>
      <c r="H598" s="13">
        <v>0.17419999999999999</v>
      </c>
      <c r="I598" s="13">
        <v>0.47649999999999998</v>
      </c>
      <c r="J598" s="13">
        <v>4.1000000000000003E-3</v>
      </c>
      <c r="K598" s="13">
        <v>2415</v>
      </c>
      <c r="L598" s="13">
        <v>27</v>
      </c>
      <c r="M598" s="13">
        <v>2462</v>
      </c>
      <c r="N598" s="13">
        <v>16</v>
      </c>
      <c r="O598" s="13">
        <v>2512</v>
      </c>
      <c r="P598" s="13">
        <v>18</v>
      </c>
      <c r="Q598" s="14">
        <f t="shared" si="62"/>
        <v>-4.0165631469979202</v>
      </c>
      <c r="R598" s="14">
        <f t="shared" si="63"/>
        <v>2.7625442070161417</v>
      </c>
      <c r="S598" s="68">
        <f t="shared" si="61"/>
        <v>-4.0165631469979202</v>
      </c>
      <c r="T598" s="13">
        <f t="shared" si="64"/>
        <v>2415</v>
      </c>
      <c r="U598" s="13">
        <f t="shared" si="65"/>
        <v>27</v>
      </c>
    </row>
    <row r="599" spans="1:21">
      <c r="A599" s="13">
        <v>3.4</v>
      </c>
      <c r="B599" s="13"/>
      <c r="C599" s="13"/>
      <c r="D599" s="13">
        <v>1.07</v>
      </c>
      <c r="E599" s="13">
        <v>0.1115</v>
      </c>
      <c r="F599" s="13">
        <v>4.1999999999999997E-3</v>
      </c>
      <c r="G599" s="13">
        <v>5.0670999999999999</v>
      </c>
      <c r="H599" s="13">
        <v>0.1855</v>
      </c>
      <c r="I599" s="13">
        <v>0.33539999999999998</v>
      </c>
      <c r="J599" s="13">
        <v>8.8999999999999999E-3</v>
      </c>
      <c r="K599" s="13">
        <v>1824</v>
      </c>
      <c r="L599" s="13">
        <v>69</v>
      </c>
      <c r="M599" s="13">
        <v>1831</v>
      </c>
      <c r="N599" s="13">
        <v>31</v>
      </c>
      <c r="O599" s="13">
        <v>1865</v>
      </c>
      <c r="P599" s="13">
        <v>43</v>
      </c>
      <c r="Q599" s="14">
        <f t="shared" si="62"/>
        <v>-2.2478070175438569</v>
      </c>
      <c r="R599" s="14">
        <f t="shared" si="63"/>
        <v>9.0594609191389885</v>
      </c>
      <c r="S599" s="68">
        <f t="shared" si="61"/>
        <v>-2.2478070175438569</v>
      </c>
      <c r="T599" s="13">
        <f t="shared" si="64"/>
        <v>1824</v>
      </c>
      <c r="U599" s="13">
        <f t="shared" si="65"/>
        <v>69</v>
      </c>
    </row>
    <row r="600" spans="1:21">
      <c r="A600" s="13">
        <v>4.0999999999999996</v>
      </c>
      <c r="B600" s="13"/>
      <c r="C600" s="13"/>
      <c r="D600" s="13">
        <v>7.0000000000000007E-2</v>
      </c>
      <c r="E600" s="13">
        <v>6.9800000000000001E-2</v>
      </c>
      <c r="F600" s="13">
        <v>1.5E-3</v>
      </c>
      <c r="G600" s="13">
        <v>1.5622</v>
      </c>
      <c r="H600" s="13">
        <v>3.1099999999999999E-2</v>
      </c>
      <c r="I600" s="13">
        <v>0.1615</v>
      </c>
      <c r="J600" s="13">
        <v>1.5E-3</v>
      </c>
      <c r="K600" s="13">
        <v>922</v>
      </c>
      <c r="L600" s="13">
        <v>43</v>
      </c>
      <c r="M600" s="13">
        <v>955</v>
      </c>
      <c r="N600" s="13">
        <v>12</v>
      </c>
      <c r="O600" s="13">
        <v>965</v>
      </c>
      <c r="P600" s="13">
        <v>8</v>
      </c>
      <c r="Q600" s="14">
        <f t="shared" si="62"/>
        <v>-4.6637744034707218</v>
      </c>
      <c r="R600" s="14">
        <f t="shared" si="63"/>
        <v>9.9156006104194461</v>
      </c>
      <c r="S600" s="68">
        <f t="shared" si="61"/>
        <v>-4.6637744034707218</v>
      </c>
      <c r="T600" s="13">
        <f t="shared" si="64"/>
        <v>965</v>
      </c>
      <c r="U600" s="13">
        <f t="shared" si="65"/>
        <v>8</v>
      </c>
    </row>
    <row r="601" spans="1:21">
      <c r="A601" s="13">
        <v>4.2</v>
      </c>
      <c r="B601" s="13"/>
      <c r="C601" s="13"/>
      <c r="D601" s="13">
        <v>0.33</v>
      </c>
      <c r="E601" s="13">
        <v>0.29470000000000002</v>
      </c>
      <c r="F601" s="13">
        <v>4.5999999999999999E-3</v>
      </c>
      <c r="G601" s="13">
        <v>29.148399999999999</v>
      </c>
      <c r="H601" s="13">
        <v>0.45779999999999998</v>
      </c>
      <c r="I601" s="13">
        <v>0.71220000000000006</v>
      </c>
      <c r="J601" s="13">
        <v>5.8999999999999999E-3</v>
      </c>
      <c r="K601" s="13">
        <v>3442</v>
      </c>
      <c r="L601" s="13">
        <v>24</v>
      </c>
      <c r="M601" s="13">
        <v>3459</v>
      </c>
      <c r="N601" s="13">
        <v>15</v>
      </c>
      <c r="O601" s="13">
        <v>3467</v>
      </c>
      <c r="P601" s="13">
        <v>22</v>
      </c>
      <c r="Q601" s="14">
        <f t="shared" si="62"/>
        <v>-0.72632190586867651</v>
      </c>
      <c r="R601" s="14">
        <f t="shared" si="63"/>
        <v>1.8992650853703112</v>
      </c>
      <c r="S601" s="68">
        <f t="shared" si="61"/>
        <v>-0.72632190586867651</v>
      </c>
      <c r="T601" s="13">
        <f t="shared" si="64"/>
        <v>3442</v>
      </c>
      <c r="U601" s="13">
        <f t="shared" si="65"/>
        <v>24</v>
      </c>
    </row>
    <row r="602" spans="1:21">
      <c r="A602" s="13">
        <v>4.3</v>
      </c>
      <c r="B602" s="13"/>
      <c r="C602" s="13"/>
      <c r="D602" s="13">
        <v>0.63</v>
      </c>
      <c r="E602" s="13">
        <v>9.9500000000000005E-2</v>
      </c>
      <c r="F602" s="13">
        <v>1.6000000000000001E-3</v>
      </c>
      <c r="G602" s="13">
        <v>4.1532999999999998</v>
      </c>
      <c r="H602" s="13">
        <v>7.1099999999999997E-2</v>
      </c>
      <c r="I602" s="13">
        <v>0.30030000000000001</v>
      </c>
      <c r="J602" s="13">
        <v>2.8E-3</v>
      </c>
      <c r="K602" s="13">
        <v>1617</v>
      </c>
      <c r="L602" s="13">
        <v>35</v>
      </c>
      <c r="M602" s="13">
        <v>1665</v>
      </c>
      <c r="N602" s="13">
        <v>14</v>
      </c>
      <c r="O602" s="13">
        <v>1693</v>
      </c>
      <c r="P602" s="13">
        <v>14</v>
      </c>
      <c r="Q602" s="14">
        <f t="shared" si="62"/>
        <v>-4.7000618429189789</v>
      </c>
      <c r="R602" s="14">
        <f t="shared" si="63"/>
        <v>4.8519821473550779</v>
      </c>
      <c r="S602" s="68">
        <f t="shared" si="61"/>
        <v>-4.7000618429189789</v>
      </c>
      <c r="T602" s="13">
        <f t="shared" si="64"/>
        <v>1617</v>
      </c>
      <c r="U602" s="13">
        <f t="shared" si="65"/>
        <v>35</v>
      </c>
    </row>
    <row r="603" spans="1:21">
      <c r="A603" s="13">
        <v>4.4000000000000004</v>
      </c>
      <c r="B603" s="13"/>
      <c r="C603" s="13"/>
      <c r="D603" s="13">
        <v>1.33</v>
      </c>
      <c r="E603" s="13">
        <v>7.5399999999999995E-2</v>
      </c>
      <c r="F603" s="13">
        <v>3.0000000000000001E-3</v>
      </c>
      <c r="G603" s="13">
        <v>1.3637999999999999</v>
      </c>
      <c r="H603" s="13">
        <v>5.4600000000000003E-2</v>
      </c>
      <c r="I603" s="13">
        <v>0.13189999999999999</v>
      </c>
      <c r="J603" s="13">
        <v>2.0999999999999999E-3</v>
      </c>
      <c r="K603" s="13">
        <v>1080</v>
      </c>
      <c r="L603" s="13">
        <v>80</v>
      </c>
      <c r="M603" s="13">
        <v>874</v>
      </c>
      <c r="N603" s="13">
        <v>23</v>
      </c>
      <c r="O603" s="13">
        <v>799</v>
      </c>
      <c r="P603" s="13">
        <v>12</v>
      </c>
      <c r="Q603" s="14">
        <f t="shared" si="62"/>
        <v>26.018518518518519</v>
      </c>
      <c r="R603" s="14">
        <f t="shared" si="63"/>
        <v>11.183232208402279</v>
      </c>
      <c r="S603" s="68" t="str">
        <f t="shared" si="61"/>
        <v>X</v>
      </c>
      <c r="T603" s="13">
        <f t="shared" si="64"/>
        <v>799</v>
      </c>
      <c r="U603" s="13">
        <f t="shared" si="65"/>
        <v>12</v>
      </c>
    </row>
    <row r="604" spans="1:21">
      <c r="A604" s="13">
        <v>5.0999999999999996</v>
      </c>
      <c r="B604" s="13"/>
      <c r="C604" s="13"/>
      <c r="D604" s="13">
        <v>0.74</v>
      </c>
      <c r="E604" s="13">
        <v>0.108</v>
      </c>
      <c r="F604" s="13">
        <v>2.0999999999999999E-3</v>
      </c>
      <c r="G604" s="13">
        <v>4.9611000000000001</v>
      </c>
      <c r="H604" s="13">
        <v>9.7900000000000001E-2</v>
      </c>
      <c r="I604" s="13">
        <v>0.33079999999999998</v>
      </c>
      <c r="J604" s="13">
        <v>3.2000000000000002E-3</v>
      </c>
      <c r="K604" s="13">
        <v>1766</v>
      </c>
      <c r="L604" s="13">
        <v>35</v>
      </c>
      <c r="M604" s="13">
        <v>1813</v>
      </c>
      <c r="N604" s="13">
        <v>17</v>
      </c>
      <c r="O604" s="13">
        <v>1842</v>
      </c>
      <c r="P604" s="13">
        <v>15</v>
      </c>
      <c r="Q604" s="14">
        <f t="shared" si="62"/>
        <v>-4.3035107587769073</v>
      </c>
      <c r="R604" s="14">
        <f t="shared" si="63"/>
        <v>4.4697359401997439</v>
      </c>
      <c r="S604" s="68">
        <f t="shared" si="61"/>
        <v>-4.3035107587769073</v>
      </c>
      <c r="T604" s="13">
        <f t="shared" si="64"/>
        <v>1766</v>
      </c>
      <c r="U604" s="13">
        <f t="shared" si="65"/>
        <v>35</v>
      </c>
    </row>
    <row r="605" spans="1:21">
      <c r="A605" s="13">
        <v>5.2</v>
      </c>
      <c r="B605" s="13"/>
      <c r="C605" s="13"/>
      <c r="D605" s="13">
        <v>2.09</v>
      </c>
      <c r="E605" s="13">
        <v>6.4699999999999994E-2</v>
      </c>
      <c r="F605" s="13">
        <v>2.5999999999999999E-3</v>
      </c>
      <c r="G605" s="13">
        <v>1.1588000000000001</v>
      </c>
      <c r="H605" s="13">
        <v>4.82E-2</v>
      </c>
      <c r="I605" s="13">
        <v>0.1295</v>
      </c>
      <c r="J605" s="13">
        <v>1.6000000000000001E-3</v>
      </c>
      <c r="K605" s="13">
        <v>765</v>
      </c>
      <c r="L605" s="13">
        <v>90</v>
      </c>
      <c r="M605" s="13">
        <v>781</v>
      </c>
      <c r="N605" s="13">
        <v>23</v>
      </c>
      <c r="O605" s="13">
        <v>785</v>
      </c>
      <c r="P605" s="13">
        <v>9</v>
      </c>
      <c r="Q605" s="14">
        <f t="shared" si="62"/>
        <v>-2.614379084967311</v>
      </c>
      <c r="R605" s="14">
        <f t="shared" si="63"/>
        <v>24.258938545962724</v>
      </c>
      <c r="S605" s="68">
        <f t="shared" si="61"/>
        <v>-2.614379084967311</v>
      </c>
      <c r="T605" s="13">
        <f t="shared" si="64"/>
        <v>785</v>
      </c>
      <c r="U605" s="13">
        <f t="shared" si="65"/>
        <v>9</v>
      </c>
    </row>
    <row r="606" spans="1:21">
      <c r="A606" s="13">
        <v>5.3</v>
      </c>
      <c r="B606" s="13"/>
      <c r="C606" s="13"/>
      <c r="D606" s="13">
        <v>0.74</v>
      </c>
      <c r="E606" s="13">
        <v>6.4600000000000005E-2</v>
      </c>
      <c r="F606" s="13">
        <v>1.6000000000000001E-3</v>
      </c>
      <c r="G606" s="13">
        <v>1.2203999999999999</v>
      </c>
      <c r="H606" s="13">
        <v>2.87E-2</v>
      </c>
      <c r="I606" s="13">
        <v>0.13650000000000001</v>
      </c>
      <c r="J606" s="13">
        <v>1.2999999999999999E-3</v>
      </c>
      <c r="K606" s="13">
        <v>763</v>
      </c>
      <c r="L606" s="13">
        <v>52</v>
      </c>
      <c r="M606" s="13">
        <v>810</v>
      </c>
      <c r="N606" s="13">
        <v>13</v>
      </c>
      <c r="O606" s="13">
        <v>825</v>
      </c>
      <c r="P606" s="13">
        <v>7</v>
      </c>
      <c r="Q606" s="14">
        <f t="shared" si="62"/>
        <v>-8.1258191349934386</v>
      </c>
      <c r="R606" s="14">
        <f t="shared" si="63"/>
        <v>14.851768367076446</v>
      </c>
      <c r="S606" s="68">
        <f t="shared" si="61"/>
        <v>-8.1258191349934386</v>
      </c>
      <c r="T606" s="13">
        <f t="shared" si="64"/>
        <v>825</v>
      </c>
      <c r="U606" s="13">
        <f t="shared" si="65"/>
        <v>7</v>
      </c>
    </row>
    <row r="607" spans="1:21">
      <c r="A607" s="13">
        <v>6.1</v>
      </c>
      <c r="B607" s="13"/>
      <c r="C607" s="13"/>
      <c r="D607" s="13">
        <v>0.99</v>
      </c>
      <c r="E607" s="13">
        <v>6.6900000000000001E-2</v>
      </c>
      <c r="F607" s="13">
        <v>1.9E-3</v>
      </c>
      <c r="G607" s="13">
        <v>1.2172000000000001</v>
      </c>
      <c r="H607" s="13">
        <v>3.4299999999999997E-2</v>
      </c>
      <c r="I607" s="13">
        <v>0.13170000000000001</v>
      </c>
      <c r="J607" s="13">
        <v>1.4E-3</v>
      </c>
      <c r="K607" s="13">
        <v>835</v>
      </c>
      <c r="L607" s="13">
        <v>58</v>
      </c>
      <c r="M607" s="13">
        <v>808</v>
      </c>
      <c r="N607" s="13">
        <v>16</v>
      </c>
      <c r="O607" s="13">
        <v>798</v>
      </c>
      <c r="P607" s="13">
        <v>8</v>
      </c>
      <c r="Q607" s="14">
        <f t="shared" si="62"/>
        <v>4.4311377245508936</v>
      </c>
      <c r="R607" s="14">
        <f t="shared" si="63"/>
        <v>13.414196414557464</v>
      </c>
      <c r="S607" s="68">
        <f t="shared" si="61"/>
        <v>4.4311377245508936</v>
      </c>
      <c r="T607" s="13">
        <f t="shared" si="64"/>
        <v>798</v>
      </c>
      <c r="U607" s="13">
        <f t="shared" si="65"/>
        <v>8</v>
      </c>
    </row>
    <row r="608" spans="1:21">
      <c r="A608" s="13">
        <v>6.2</v>
      </c>
      <c r="B608" s="13"/>
      <c r="C608" s="13"/>
      <c r="D608" s="13">
        <v>1.29</v>
      </c>
      <c r="E608" s="13">
        <v>6.8400000000000002E-2</v>
      </c>
      <c r="F608" s="13">
        <v>1.5E-3</v>
      </c>
      <c r="G608" s="13">
        <v>1.3562000000000001</v>
      </c>
      <c r="H608" s="13">
        <v>3.3099999999999997E-2</v>
      </c>
      <c r="I608" s="13">
        <v>0.14319999999999999</v>
      </c>
      <c r="J608" s="13">
        <v>1.9E-3</v>
      </c>
      <c r="K608" s="13">
        <v>880</v>
      </c>
      <c r="L608" s="13">
        <v>44</v>
      </c>
      <c r="M608" s="13">
        <v>870</v>
      </c>
      <c r="N608" s="13">
        <v>14</v>
      </c>
      <c r="O608" s="13">
        <v>863</v>
      </c>
      <c r="P608" s="13">
        <v>11</v>
      </c>
      <c r="Q608" s="14">
        <f t="shared" si="62"/>
        <v>1.931818181818179</v>
      </c>
      <c r="R608" s="14">
        <f t="shared" si="63"/>
        <v>10.120458628502943</v>
      </c>
      <c r="S608" s="68">
        <f t="shared" si="61"/>
        <v>1.931818181818179</v>
      </c>
      <c r="T608" s="13">
        <f t="shared" si="64"/>
        <v>863</v>
      </c>
      <c r="U608" s="13">
        <f t="shared" si="65"/>
        <v>11</v>
      </c>
    </row>
    <row r="609" spans="1:21">
      <c r="A609" s="13">
        <v>6.3</v>
      </c>
      <c r="B609" s="13"/>
      <c r="C609" s="13"/>
      <c r="D609" s="13">
        <v>0.68</v>
      </c>
      <c r="E609" s="13">
        <v>7.7200000000000005E-2</v>
      </c>
      <c r="F609" s="13">
        <v>3.0000000000000001E-3</v>
      </c>
      <c r="G609" s="13">
        <v>1.4854000000000001</v>
      </c>
      <c r="H609" s="13">
        <v>5.4300000000000001E-2</v>
      </c>
      <c r="I609" s="13">
        <v>0.1406</v>
      </c>
      <c r="J609" s="13">
        <v>1.6999999999999999E-3</v>
      </c>
      <c r="K609" s="13">
        <v>1128</v>
      </c>
      <c r="L609" s="13">
        <v>74</v>
      </c>
      <c r="M609" s="13">
        <v>924</v>
      </c>
      <c r="N609" s="13">
        <v>22</v>
      </c>
      <c r="O609" s="13">
        <v>848</v>
      </c>
      <c r="P609" s="13">
        <v>10</v>
      </c>
      <c r="Q609" s="14">
        <f t="shared" si="62"/>
        <v>24.822695035460995</v>
      </c>
      <c r="R609" s="14">
        <f t="shared" si="63"/>
        <v>10.02177951925383</v>
      </c>
      <c r="S609" s="68" t="str">
        <f t="shared" si="61"/>
        <v>X</v>
      </c>
      <c r="T609" s="13">
        <f t="shared" si="64"/>
        <v>848</v>
      </c>
      <c r="U609" s="13">
        <f t="shared" si="65"/>
        <v>10</v>
      </c>
    </row>
    <row r="610" spans="1:21">
      <c r="A610" s="13">
        <v>7.1</v>
      </c>
      <c r="B610" s="13"/>
      <c r="C610" s="13"/>
      <c r="D610" s="13">
        <v>0.56999999999999995</v>
      </c>
      <c r="E610" s="13">
        <v>7.5300000000000006E-2</v>
      </c>
      <c r="F610" s="13">
        <v>2.8E-3</v>
      </c>
      <c r="G610" s="13">
        <v>1.496</v>
      </c>
      <c r="H610" s="13">
        <v>6.13E-2</v>
      </c>
      <c r="I610" s="13">
        <v>0.14299999999999999</v>
      </c>
      <c r="J610" s="13">
        <v>2.0999999999999999E-3</v>
      </c>
      <c r="K610" s="13">
        <v>1076</v>
      </c>
      <c r="L610" s="13">
        <v>74</v>
      </c>
      <c r="M610" s="13">
        <v>929</v>
      </c>
      <c r="N610" s="13">
        <v>25</v>
      </c>
      <c r="O610" s="13">
        <v>862</v>
      </c>
      <c r="P610" s="13">
        <v>12</v>
      </c>
      <c r="Q610" s="14">
        <f t="shared" si="62"/>
        <v>19.88847583643123</v>
      </c>
      <c r="R610" s="14">
        <f t="shared" si="63"/>
        <v>11.242538761102368</v>
      </c>
      <c r="S610" s="68">
        <f t="shared" si="61"/>
        <v>19.88847583643123</v>
      </c>
      <c r="T610" s="13">
        <f t="shared" si="64"/>
        <v>862</v>
      </c>
      <c r="U610" s="13">
        <f t="shared" si="65"/>
        <v>12</v>
      </c>
    </row>
    <row r="611" spans="1:21">
      <c r="A611" s="13">
        <v>7.2</v>
      </c>
      <c r="B611" s="13"/>
      <c r="C611" s="13"/>
      <c r="D611" s="13">
        <v>1.28</v>
      </c>
      <c r="E611" s="13">
        <v>0.1671</v>
      </c>
      <c r="F611" s="13">
        <v>2.7000000000000001E-3</v>
      </c>
      <c r="G611" s="13">
        <v>11.041600000000001</v>
      </c>
      <c r="H611" s="13">
        <v>0.19339999999999999</v>
      </c>
      <c r="I611" s="13">
        <v>0.47670000000000001</v>
      </c>
      <c r="J611" s="13">
        <v>4.7000000000000002E-3</v>
      </c>
      <c r="K611" s="13">
        <v>2529</v>
      </c>
      <c r="L611" s="13">
        <v>27</v>
      </c>
      <c r="M611" s="13">
        <v>2527</v>
      </c>
      <c r="N611" s="13">
        <v>16</v>
      </c>
      <c r="O611" s="13">
        <v>2513</v>
      </c>
      <c r="P611" s="13">
        <v>20</v>
      </c>
      <c r="Q611" s="14">
        <f t="shared" si="62"/>
        <v>0.63266113088177311</v>
      </c>
      <c r="R611" s="14">
        <f t="shared" si="63"/>
        <v>2.6463809617315643</v>
      </c>
      <c r="S611" s="68">
        <f t="shared" si="61"/>
        <v>0.63266113088177311</v>
      </c>
      <c r="T611" s="13">
        <f t="shared" si="64"/>
        <v>2529</v>
      </c>
      <c r="U611" s="13">
        <f t="shared" si="65"/>
        <v>27</v>
      </c>
    </row>
    <row r="612" spans="1:21">
      <c r="A612" s="13">
        <v>7.3</v>
      </c>
      <c r="B612" s="13"/>
      <c r="C612" s="13"/>
      <c r="D612" s="13">
        <v>0.67</v>
      </c>
      <c r="E612" s="13">
        <v>6.4600000000000005E-2</v>
      </c>
      <c r="F612" s="13">
        <v>1.5E-3</v>
      </c>
      <c r="G612" s="13">
        <v>0.95079999999999998</v>
      </c>
      <c r="H612" s="13">
        <v>2.5700000000000001E-2</v>
      </c>
      <c r="I612" s="13">
        <v>0.1066</v>
      </c>
      <c r="J612" s="13">
        <v>1.6999999999999999E-3</v>
      </c>
      <c r="K612" s="13">
        <v>761</v>
      </c>
      <c r="L612" s="13">
        <v>50</v>
      </c>
      <c r="M612" s="13">
        <v>679</v>
      </c>
      <c r="N612" s="13">
        <v>13</v>
      </c>
      <c r="O612" s="13">
        <v>653</v>
      </c>
      <c r="P612" s="13">
        <v>10</v>
      </c>
      <c r="Q612" s="14">
        <f t="shared" si="62"/>
        <v>14.191852825229956</v>
      </c>
      <c r="R612" s="14">
        <f t="shared" si="63"/>
        <v>11.577937548479374</v>
      </c>
      <c r="S612" s="68">
        <f t="shared" si="61"/>
        <v>14.191852825229956</v>
      </c>
      <c r="T612" s="13">
        <f t="shared" si="64"/>
        <v>653</v>
      </c>
      <c r="U612" s="13">
        <f t="shared" si="65"/>
        <v>10</v>
      </c>
    </row>
    <row r="613" spans="1:21">
      <c r="A613" s="13">
        <v>7.4</v>
      </c>
      <c r="B613" s="13"/>
      <c r="C613" s="13"/>
      <c r="D613" s="13">
        <v>1.34</v>
      </c>
      <c r="E613" s="13">
        <v>0.1268</v>
      </c>
      <c r="F613" s="13">
        <v>2.8E-3</v>
      </c>
      <c r="G613" s="13">
        <v>6.6344000000000003</v>
      </c>
      <c r="H613" s="13">
        <v>0.15260000000000001</v>
      </c>
      <c r="I613" s="13">
        <v>0.37809999999999999</v>
      </c>
      <c r="J613" s="13">
        <v>4.1000000000000003E-3</v>
      </c>
      <c r="K613" s="13">
        <v>2055</v>
      </c>
      <c r="L613" s="13">
        <v>40</v>
      </c>
      <c r="M613" s="13">
        <v>2064</v>
      </c>
      <c r="N613" s="13">
        <v>20</v>
      </c>
      <c r="O613" s="13">
        <v>2067</v>
      </c>
      <c r="P613" s="13">
        <v>19</v>
      </c>
      <c r="Q613" s="14">
        <f t="shared" si="62"/>
        <v>-0.5839416058394109</v>
      </c>
      <c r="R613" s="14">
        <f t="shared" si="63"/>
        <v>4.3303432643674791</v>
      </c>
      <c r="S613" s="68">
        <f t="shared" si="61"/>
        <v>-0.5839416058394109</v>
      </c>
      <c r="T613" s="13">
        <f t="shared" si="64"/>
        <v>2055</v>
      </c>
      <c r="U613" s="13">
        <f t="shared" si="65"/>
        <v>40</v>
      </c>
    </row>
    <row r="614" spans="1:21">
      <c r="A614" s="13">
        <v>8.1</v>
      </c>
      <c r="B614" s="13"/>
      <c r="C614" s="13"/>
      <c r="D614" s="13">
        <v>0.68</v>
      </c>
      <c r="E614" s="13">
        <v>7.0999999999999994E-2</v>
      </c>
      <c r="F614" s="13">
        <v>2.2000000000000001E-3</v>
      </c>
      <c r="G614" s="13">
        <v>1.4992000000000001</v>
      </c>
      <c r="H614" s="13">
        <v>4.6300000000000001E-2</v>
      </c>
      <c r="I614" s="13">
        <v>0.153</v>
      </c>
      <c r="J614" s="13">
        <v>2E-3</v>
      </c>
      <c r="K614" s="13">
        <v>967</v>
      </c>
      <c r="L614" s="13">
        <v>63</v>
      </c>
      <c r="M614" s="13">
        <v>930</v>
      </c>
      <c r="N614" s="13">
        <v>19</v>
      </c>
      <c r="O614" s="13">
        <v>918</v>
      </c>
      <c r="P614" s="13">
        <v>11</v>
      </c>
      <c r="Q614" s="14">
        <f t="shared" si="62"/>
        <v>5.0672182006204718</v>
      </c>
      <c r="R614" s="14">
        <f t="shared" si="63"/>
        <v>12.577211098831089</v>
      </c>
      <c r="S614" s="68">
        <f t="shared" si="61"/>
        <v>5.0672182006204718</v>
      </c>
      <c r="T614" s="13">
        <f t="shared" si="64"/>
        <v>918</v>
      </c>
      <c r="U614" s="13">
        <f t="shared" si="65"/>
        <v>11</v>
      </c>
    </row>
    <row r="615" spans="1:21">
      <c r="A615" s="13">
        <v>8.1999999999999993</v>
      </c>
      <c r="B615" s="13"/>
      <c r="C615" s="13"/>
      <c r="D615" s="13">
        <v>0.76</v>
      </c>
      <c r="E615" s="13">
        <v>6.4600000000000005E-2</v>
      </c>
      <c r="F615" s="13">
        <v>1.6000000000000001E-3</v>
      </c>
      <c r="G615" s="13">
        <v>1.19</v>
      </c>
      <c r="H615" s="13">
        <v>2.98E-2</v>
      </c>
      <c r="I615" s="13">
        <v>0.13320000000000001</v>
      </c>
      <c r="J615" s="13">
        <v>1.4E-3</v>
      </c>
      <c r="K615" s="13">
        <v>761</v>
      </c>
      <c r="L615" s="13">
        <v>54</v>
      </c>
      <c r="M615" s="13">
        <v>796</v>
      </c>
      <c r="N615" s="13">
        <v>14</v>
      </c>
      <c r="O615" s="13">
        <v>806</v>
      </c>
      <c r="P615" s="13">
        <v>8</v>
      </c>
      <c r="Q615" s="14">
        <f t="shared" si="62"/>
        <v>-5.9132720105124825</v>
      </c>
      <c r="R615" s="14">
        <f t="shared" si="63"/>
        <v>15.177388690914942</v>
      </c>
      <c r="S615" s="68">
        <f t="shared" si="61"/>
        <v>-5.9132720105124825</v>
      </c>
      <c r="T615" s="13">
        <f t="shared" si="64"/>
        <v>806</v>
      </c>
      <c r="U615" s="13">
        <f t="shared" si="65"/>
        <v>8</v>
      </c>
    </row>
    <row r="616" spans="1:21">
      <c r="A616" s="13" t="s">
        <v>527</v>
      </c>
      <c r="B616" s="13"/>
      <c r="C616" s="13"/>
      <c r="D616" s="13">
        <v>1.1200000000000001</v>
      </c>
      <c r="E616" s="13">
        <v>7.2999999999999995E-2</v>
      </c>
      <c r="F616" s="13">
        <v>2.0999999999999999E-3</v>
      </c>
      <c r="G616" s="13">
        <v>1.6958</v>
      </c>
      <c r="H616" s="13">
        <v>5.0299999999999997E-2</v>
      </c>
      <c r="I616" s="13">
        <v>0.1681</v>
      </c>
      <c r="J616" s="13">
        <v>2E-3</v>
      </c>
      <c r="K616" s="13">
        <v>1015</v>
      </c>
      <c r="L616" s="13">
        <v>60</v>
      </c>
      <c r="M616" s="13">
        <v>1007</v>
      </c>
      <c r="N616" s="13">
        <v>19</v>
      </c>
      <c r="O616" s="13">
        <v>1001</v>
      </c>
      <c r="P616" s="13">
        <v>11</v>
      </c>
      <c r="Q616" s="14">
        <f t="shared" si="62"/>
        <v>1.379310344827589</v>
      </c>
      <c r="R616" s="14">
        <f t="shared" si="63"/>
        <v>11.859343015428474</v>
      </c>
      <c r="S616" s="68">
        <f t="shared" si="61"/>
        <v>1.379310344827589</v>
      </c>
      <c r="T616" s="13">
        <f t="shared" si="64"/>
        <v>1015</v>
      </c>
      <c r="U616" s="13">
        <f t="shared" si="65"/>
        <v>60</v>
      </c>
    </row>
    <row r="617" spans="1:21">
      <c r="A617" s="13" t="s">
        <v>528</v>
      </c>
      <c r="B617" s="13"/>
      <c r="C617" s="13"/>
      <c r="D617" s="13">
        <v>1.1000000000000001</v>
      </c>
      <c r="E617" s="13">
        <v>7.2499999999999995E-2</v>
      </c>
      <c r="F617" s="13">
        <v>1.6999999999999999E-3</v>
      </c>
      <c r="G617" s="13">
        <v>1.7197</v>
      </c>
      <c r="H617" s="13">
        <v>4.0800000000000003E-2</v>
      </c>
      <c r="I617" s="13">
        <v>0.17119999999999999</v>
      </c>
      <c r="J617" s="13">
        <v>1.8E-3</v>
      </c>
      <c r="K617" s="13">
        <v>1011</v>
      </c>
      <c r="L617" s="13">
        <v>51</v>
      </c>
      <c r="M617" s="13">
        <v>1016</v>
      </c>
      <c r="N617" s="13">
        <v>15</v>
      </c>
      <c r="O617" s="13">
        <v>1019</v>
      </c>
      <c r="P617" s="13">
        <v>10</v>
      </c>
      <c r="Q617" s="14">
        <f t="shared" si="62"/>
        <v>-0.79129574678535874</v>
      </c>
      <c r="R617" s="14">
        <f t="shared" si="63"/>
        <v>10.359490248060684</v>
      </c>
      <c r="S617" s="68">
        <f t="shared" si="61"/>
        <v>-0.79129574678535874</v>
      </c>
      <c r="T617" s="13">
        <f t="shared" si="64"/>
        <v>1011</v>
      </c>
      <c r="U617" s="13">
        <f t="shared" si="65"/>
        <v>51</v>
      </c>
    </row>
    <row r="618" spans="1:21">
      <c r="A618" s="13">
        <v>9.1</v>
      </c>
      <c r="B618" s="13"/>
      <c r="C618" s="13"/>
      <c r="D618" s="13">
        <v>0.72</v>
      </c>
      <c r="E618" s="13">
        <v>6.5100000000000005E-2</v>
      </c>
      <c r="F618" s="13">
        <v>1.1999999999999999E-3</v>
      </c>
      <c r="G618" s="13">
        <v>1.2982</v>
      </c>
      <c r="H618" s="13">
        <v>2.3099999999999999E-2</v>
      </c>
      <c r="I618" s="13">
        <v>0.14399999999999999</v>
      </c>
      <c r="J618" s="13">
        <v>1.1999999999999999E-3</v>
      </c>
      <c r="K618" s="13">
        <v>777</v>
      </c>
      <c r="L618" s="13">
        <v>39</v>
      </c>
      <c r="M618" s="13">
        <v>845</v>
      </c>
      <c r="N618" s="13">
        <v>10</v>
      </c>
      <c r="O618" s="13">
        <v>867</v>
      </c>
      <c r="P618" s="13">
        <v>7</v>
      </c>
      <c r="Q618" s="14">
        <f t="shared" si="62"/>
        <v>-11.583011583011583</v>
      </c>
      <c r="R618" s="14">
        <f t="shared" si="63"/>
        <v>11.345372618608137</v>
      </c>
      <c r="S618" s="68">
        <f t="shared" si="61"/>
        <v>-11.583011583011583</v>
      </c>
      <c r="T618" s="13">
        <f t="shared" si="64"/>
        <v>867</v>
      </c>
      <c r="U618" s="13">
        <f t="shared" si="65"/>
        <v>7</v>
      </c>
    </row>
    <row r="619" spans="1:21">
      <c r="A619" s="13">
        <v>9.1999999999999993</v>
      </c>
      <c r="B619" s="13"/>
      <c r="C619" s="13"/>
      <c r="D619" s="13">
        <v>0.53</v>
      </c>
      <c r="E619" s="13">
        <v>6.5799999999999997E-2</v>
      </c>
      <c r="F619" s="13">
        <v>1.2999999999999999E-3</v>
      </c>
      <c r="G619" s="13">
        <v>1.3028999999999999</v>
      </c>
      <c r="H619" s="13">
        <v>2.4500000000000001E-2</v>
      </c>
      <c r="I619" s="13">
        <v>0.1431</v>
      </c>
      <c r="J619" s="13">
        <v>1.1999999999999999E-3</v>
      </c>
      <c r="K619" s="13">
        <v>798</v>
      </c>
      <c r="L619" s="13">
        <v>36</v>
      </c>
      <c r="M619" s="13">
        <v>847</v>
      </c>
      <c r="N619" s="13">
        <v>11</v>
      </c>
      <c r="O619" s="13">
        <v>862</v>
      </c>
      <c r="P619" s="13">
        <v>7</v>
      </c>
      <c r="Q619" s="14">
        <f t="shared" si="62"/>
        <v>-8.0200501253132828</v>
      </c>
      <c r="R619" s="14">
        <f t="shared" si="63"/>
        <v>9.9028126579058906</v>
      </c>
      <c r="S619" s="68">
        <f t="shared" si="61"/>
        <v>-8.0200501253132828</v>
      </c>
      <c r="T619" s="13">
        <f t="shared" si="64"/>
        <v>862</v>
      </c>
      <c r="U619" s="13">
        <f t="shared" si="65"/>
        <v>7</v>
      </c>
    </row>
    <row r="620" spans="1:21">
      <c r="A620" s="13">
        <v>9.3000000000000007</v>
      </c>
      <c r="B620" s="13"/>
      <c r="C620" s="13"/>
      <c r="D620" s="13">
        <v>0.53</v>
      </c>
      <c r="E620" s="13">
        <v>7.1999999999999995E-2</v>
      </c>
      <c r="F620" s="13">
        <v>1.4E-3</v>
      </c>
      <c r="G620" s="13">
        <v>1.7646999999999999</v>
      </c>
      <c r="H620" s="13">
        <v>3.6200000000000003E-2</v>
      </c>
      <c r="I620" s="13">
        <v>0.17699999999999999</v>
      </c>
      <c r="J620" s="13">
        <v>1.9E-3</v>
      </c>
      <c r="K620" s="13">
        <v>985</v>
      </c>
      <c r="L620" s="13">
        <v>44</v>
      </c>
      <c r="M620" s="13">
        <v>1033</v>
      </c>
      <c r="N620" s="13">
        <v>13</v>
      </c>
      <c r="O620" s="13">
        <v>1051</v>
      </c>
      <c r="P620" s="13">
        <v>11</v>
      </c>
      <c r="Q620" s="14">
        <f t="shared" si="62"/>
        <v>-6.7005076142131914</v>
      </c>
      <c r="R620" s="14">
        <f t="shared" si="63"/>
        <v>9.7907940459656704</v>
      </c>
      <c r="S620" s="68">
        <f t="shared" si="61"/>
        <v>-6.7005076142131914</v>
      </c>
      <c r="T620" s="13">
        <f t="shared" si="64"/>
        <v>985</v>
      </c>
      <c r="U620" s="13">
        <f t="shared" si="65"/>
        <v>44</v>
      </c>
    </row>
    <row r="621" spans="1:21">
      <c r="A621" s="13" t="s">
        <v>529</v>
      </c>
      <c r="B621" s="13"/>
      <c r="C621" s="13"/>
      <c r="D621" s="13">
        <v>0.55000000000000004</v>
      </c>
      <c r="E621" s="13">
        <v>6.6500000000000004E-2</v>
      </c>
      <c r="F621" s="13">
        <v>1.6000000000000001E-3</v>
      </c>
      <c r="G621" s="13">
        <v>1.2558</v>
      </c>
      <c r="H621" s="13">
        <v>3.1399999999999997E-2</v>
      </c>
      <c r="I621" s="13">
        <v>0.1366</v>
      </c>
      <c r="J621" s="13">
        <v>1.4E-3</v>
      </c>
      <c r="K621" s="13">
        <v>822</v>
      </c>
      <c r="L621" s="13">
        <v>52</v>
      </c>
      <c r="M621" s="13">
        <v>826</v>
      </c>
      <c r="N621" s="13">
        <v>14</v>
      </c>
      <c r="O621" s="13">
        <v>826</v>
      </c>
      <c r="P621" s="13">
        <v>8</v>
      </c>
      <c r="Q621" s="14">
        <f t="shared" si="62"/>
        <v>-0.48661800486617945</v>
      </c>
      <c r="R621" s="14">
        <f t="shared" si="63"/>
        <v>12.861775833582682</v>
      </c>
      <c r="S621" s="68">
        <f t="shared" si="61"/>
        <v>-0.48661800486617945</v>
      </c>
      <c r="T621" s="13">
        <f t="shared" si="64"/>
        <v>826</v>
      </c>
      <c r="U621" s="13">
        <f t="shared" si="65"/>
        <v>8</v>
      </c>
    </row>
    <row r="622" spans="1:21">
      <c r="A622" s="13" t="s">
        <v>530</v>
      </c>
      <c r="B622" s="13"/>
      <c r="C622" s="13"/>
      <c r="D622" s="13">
        <v>0.41</v>
      </c>
      <c r="E622" s="13">
        <v>6.6299999999999998E-2</v>
      </c>
      <c r="F622" s="13">
        <v>2E-3</v>
      </c>
      <c r="G622" s="13">
        <v>1.2448999999999999</v>
      </c>
      <c r="H622" s="13">
        <v>3.8600000000000002E-2</v>
      </c>
      <c r="I622" s="13">
        <v>0.1361</v>
      </c>
      <c r="J622" s="13">
        <v>1.6000000000000001E-3</v>
      </c>
      <c r="K622" s="13">
        <v>817</v>
      </c>
      <c r="L622" s="13">
        <v>64</v>
      </c>
      <c r="M622" s="13">
        <v>821</v>
      </c>
      <c r="N622" s="13">
        <v>17</v>
      </c>
      <c r="O622" s="13">
        <v>823</v>
      </c>
      <c r="P622" s="13">
        <v>9</v>
      </c>
      <c r="Q622" s="14">
        <f t="shared" si="62"/>
        <v>-0.73439412484699318</v>
      </c>
      <c r="R622" s="14">
        <f t="shared" si="63"/>
        <v>15.935172618308957</v>
      </c>
      <c r="S622" s="68">
        <f t="shared" si="61"/>
        <v>-0.73439412484699318</v>
      </c>
      <c r="T622" s="13">
        <f t="shared" si="64"/>
        <v>823</v>
      </c>
      <c r="U622" s="13">
        <f t="shared" si="65"/>
        <v>9</v>
      </c>
    </row>
    <row r="623" spans="1:21">
      <c r="A623" s="13">
        <v>10.199999999999999</v>
      </c>
      <c r="B623" s="13"/>
      <c r="C623" s="13"/>
      <c r="D623" s="13">
        <v>0.71</v>
      </c>
      <c r="E623" s="13">
        <v>6.8199999999999997E-2</v>
      </c>
      <c r="F623" s="13">
        <v>1.6999999999999999E-3</v>
      </c>
      <c r="G623" s="13">
        <v>1.3614999999999999</v>
      </c>
      <c r="H623" s="13">
        <v>3.61E-2</v>
      </c>
      <c r="I623" s="13">
        <v>0.1447</v>
      </c>
      <c r="J623" s="13">
        <v>1.6999999999999999E-3</v>
      </c>
      <c r="K623" s="13">
        <v>874</v>
      </c>
      <c r="L623" s="13">
        <v>52</v>
      </c>
      <c r="M623" s="13">
        <v>873</v>
      </c>
      <c r="N623" s="13">
        <v>16</v>
      </c>
      <c r="O623" s="13">
        <v>871</v>
      </c>
      <c r="P623" s="13">
        <v>9</v>
      </c>
      <c r="Q623" s="14">
        <f t="shared" si="62"/>
        <v>0.34324942791762458</v>
      </c>
      <c r="R623" s="14">
        <f t="shared" si="63"/>
        <v>12.035980113843024</v>
      </c>
      <c r="S623" s="68">
        <f t="shared" si="61"/>
        <v>0.34324942791762458</v>
      </c>
      <c r="T623" s="13">
        <f t="shared" si="64"/>
        <v>871</v>
      </c>
      <c r="U623" s="13">
        <f t="shared" si="65"/>
        <v>9</v>
      </c>
    </row>
    <row r="624" spans="1:21">
      <c r="A624" s="13">
        <v>10.3</v>
      </c>
      <c r="B624" s="13"/>
      <c r="C624" s="13"/>
      <c r="D624" s="13">
        <v>0.89</v>
      </c>
      <c r="E624" s="13">
        <v>7.6300000000000007E-2</v>
      </c>
      <c r="F624" s="13">
        <v>5.3E-3</v>
      </c>
      <c r="G624" s="13">
        <v>1.4007000000000001</v>
      </c>
      <c r="H624" s="13">
        <v>9.1300000000000006E-2</v>
      </c>
      <c r="I624" s="13">
        <v>0.13739999999999999</v>
      </c>
      <c r="J624" s="13">
        <v>2.7000000000000001E-3</v>
      </c>
      <c r="K624" s="13">
        <v>1102</v>
      </c>
      <c r="L624" s="13">
        <v>134</v>
      </c>
      <c r="M624" s="13">
        <v>889</v>
      </c>
      <c r="N624" s="13">
        <v>39</v>
      </c>
      <c r="O624" s="13">
        <v>830</v>
      </c>
      <c r="P624" s="13">
        <v>15</v>
      </c>
      <c r="Q624" s="14">
        <f t="shared" si="62"/>
        <v>24.682395644283119</v>
      </c>
      <c r="R624" s="14">
        <f t="shared" si="63"/>
        <v>18.518000707571723</v>
      </c>
      <c r="S624" s="68">
        <f t="shared" si="61"/>
        <v>24.682395644283119</v>
      </c>
      <c r="T624" s="13">
        <f t="shared" si="64"/>
        <v>830</v>
      </c>
      <c r="U624" s="13">
        <f t="shared" si="65"/>
        <v>15</v>
      </c>
    </row>
    <row r="625" spans="1:21">
      <c r="A625" s="13">
        <v>11.1</v>
      </c>
      <c r="B625" s="13"/>
      <c r="C625" s="13"/>
      <c r="D625" s="13">
        <v>0.65</v>
      </c>
      <c r="E625" s="13">
        <v>6.9699999999999998E-2</v>
      </c>
      <c r="F625" s="13">
        <v>2E-3</v>
      </c>
      <c r="G625" s="13">
        <v>1.3759999999999999</v>
      </c>
      <c r="H625" s="13">
        <v>4.1599999999999998E-2</v>
      </c>
      <c r="I625" s="13">
        <v>0.1431</v>
      </c>
      <c r="J625" s="13">
        <v>1.6000000000000001E-3</v>
      </c>
      <c r="K625" s="13">
        <v>920</v>
      </c>
      <c r="L625" s="13">
        <v>65</v>
      </c>
      <c r="M625" s="13">
        <v>879</v>
      </c>
      <c r="N625" s="13">
        <v>18</v>
      </c>
      <c r="O625" s="13">
        <v>862</v>
      </c>
      <c r="P625" s="13">
        <v>9</v>
      </c>
      <c r="Q625" s="14">
        <f t="shared" si="62"/>
        <v>6.3043478260869534</v>
      </c>
      <c r="R625" s="14">
        <f t="shared" si="63"/>
        <v>13.383387671438676</v>
      </c>
      <c r="S625" s="68">
        <f t="shared" si="61"/>
        <v>6.3043478260869534</v>
      </c>
      <c r="T625" s="13">
        <f t="shared" si="64"/>
        <v>862</v>
      </c>
      <c r="U625" s="13">
        <f t="shared" si="65"/>
        <v>9</v>
      </c>
    </row>
    <row r="626" spans="1:21">
      <c r="A626" s="13">
        <v>11.2</v>
      </c>
      <c r="B626" s="13"/>
      <c r="C626" s="13"/>
      <c r="D626" s="13">
        <v>1.83</v>
      </c>
      <c r="E626" s="13">
        <v>0.12809999999999999</v>
      </c>
      <c r="F626" s="13">
        <v>6.1000000000000004E-3</v>
      </c>
      <c r="G626" s="13">
        <v>2.5590000000000002</v>
      </c>
      <c r="H626" s="13">
        <v>0.1152</v>
      </c>
      <c r="I626" s="13">
        <v>0.14599999999999999</v>
      </c>
      <c r="J626" s="13">
        <v>2.5999999999999999E-3</v>
      </c>
      <c r="K626" s="13">
        <v>2073</v>
      </c>
      <c r="L626" s="13">
        <v>83</v>
      </c>
      <c r="M626" s="13">
        <v>1289</v>
      </c>
      <c r="N626" s="13">
        <v>33</v>
      </c>
      <c r="O626" s="13">
        <v>878</v>
      </c>
      <c r="P626" s="13">
        <v>15</v>
      </c>
      <c r="Q626" s="14">
        <f t="shared" si="62"/>
        <v>57.645923781958516</v>
      </c>
      <c r="R626" s="14">
        <f t="shared" si="63"/>
        <v>3.6874437659146713</v>
      </c>
      <c r="S626" s="68" t="str">
        <f t="shared" si="61"/>
        <v>X</v>
      </c>
      <c r="T626" s="13">
        <f t="shared" si="64"/>
        <v>878</v>
      </c>
      <c r="U626" s="13">
        <f t="shared" si="65"/>
        <v>15</v>
      </c>
    </row>
    <row r="627" spans="1:21">
      <c r="A627" s="13">
        <v>11.3</v>
      </c>
      <c r="B627" s="13"/>
      <c r="C627" s="13"/>
      <c r="D627" s="13">
        <v>0.5</v>
      </c>
      <c r="E627" s="13">
        <v>6.6100000000000006E-2</v>
      </c>
      <c r="F627" s="13">
        <v>1.5E-3</v>
      </c>
      <c r="G627" s="13">
        <v>1.385</v>
      </c>
      <c r="H627" s="13">
        <v>3.3500000000000002E-2</v>
      </c>
      <c r="I627" s="13">
        <v>0.1517</v>
      </c>
      <c r="J627" s="13">
        <v>1.6000000000000001E-3</v>
      </c>
      <c r="K627" s="13">
        <v>809</v>
      </c>
      <c r="L627" s="13">
        <v>48</v>
      </c>
      <c r="M627" s="13">
        <v>883</v>
      </c>
      <c r="N627" s="13">
        <v>14</v>
      </c>
      <c r="O627" s="13">
        <v>911</v>
      </c>
      <c r="P627" s="13">
        <v>9</v>
      </c>
      <c r="Q627" s="14">
        <f t="shared" si="62"/>
        <v>-12.608158220024723</v>
      </c>
      <c r="R627" s="14">
        <f t="shared" si="63"/>
        <v>13.546618791267594</v>
      </c>
      <c r="S627" s="68">
        <f t="shared" si="61"/>
        <v>-12.608158220024723</v>
      </c>
      <c r="T627" s="13">
        <f t="shared" si="64"/>
        <v>911</v>
      </c>
      <c r="U627" s="13">
        <f t="shared" si="65"/>
        <v>9</v>
      </c>
    </row>
    <row r="628" spans="1:21">
      <c r="A628" s="13">
        <v>12.1</v>
      </c>
      <c r="B628" s="13"/>
      <c r="C628" s="13"/>
      <c r="D628" s="13">
        <v>0.62</v>
      </c>
      <c r="E628" s="13">
        <v>0.16270000000000001</v>
      </c>
      <c r="F628" s="13">
        <v>2.7000000000000001E-3</v>
      </c>
      <c r="G628" s="13">
        <v>11.238200000000001</v>
      </c>
      <c r="H628" s="13">
        <v>0.20860000000000001</v>
      </c>
      <c r="I628" s="13">
        <v>0.50049999999999994</v>
      </c>
      <c r="J628" s="13">
        <v>5.1999999999999998E-3</v>
      </c>
      <c r="K628" s="13">
        <v>2484</v>
      </c>
      <c r="L628" s="13">
        <v>33</v>
      </c>
      <c r="M628" s="13">
        <v>2543</v>
      </c>
      <c r="N628" s="13">
        <v>17</v>
      </c>
      <c r="O628" s="13">
        <v>2616</v>
      </c>
      <c r="P628" s="13">
        <v>22</v>
      </c>
      <c r="Q628" s="14">
        <f t="shared" si="62"/>
        <v>-5.3140096618357502</v>
      </c>
      <c r="R628" s="14">
        <f t="shared" si="63"/>
        <v>3.3117287101645609</v>
      </c>
      <c r="S628" s="68">
        <f t="shared" si="61"/>
        <v>-5.3140096618357502</v>
      </c>
      <c r="T628" s="13">
        <f t="shared" si="64"/>
        <v>2484</v>
      </c>
      <c r="U628" s="13">
        <f t="shared" si="65"/>
        <v>33</v>
      </c>
    </row>
    <row r="629" spans="1:21">
      <c r="A629" s="13">
        <v>12.2</v>
      </c>
      <c r="B629" s="13"/>
      <c r="C629" s="13"/>
      <c r="D629" s="13">
        <v>0.46</v>
      </c>
      <c r="E629" s="13">
        <v>5.9700000000000003E-2</v>
      </c>
      <c r="F629" s="13">
        <v>2.8999999999999998E-3</v>
      </c>
      <c r="G629" s="13">
        <v>0.6421</v>
      </c>
      <c r="H629" s="13">
        <v>3.04E-2</v>
      </c>
      <c r="I629" s="13">
        <v>7.8799999999999995E-2</v>
      </c>
      <c r="J629" s="13">
        <v>1.1000000000000001E-3</v>
      </c>
      <c r="K629" s="13">
        <v>594</v>
      </c>
      <c r="L629" s="13">
        <v>104</v>
      </c>
      <c r="M629" s="13">
        <v>504</v>
      </c>
      <c r="N629" s="13">
        <v>19</v>
      </c>
      <c r="O629" s="13">
        <v>489</v>
      </c>
      <c r="P629" s="13">
        <v>7</v>
      </c>
      <c r="Q629" s="14">
        <f t="shared" si="62"/>
        <v>17.676767676767678</v>
      </c>
      <c r="R629" s="14">
        <f t="shared" si="63"/>
        <v>28.923180439390684</v>
      </c>
      <c r="S629" s="68">
        <f t="shared" si="61"/>
        <v>17.676767676767678</v>
      </c>
      <c r="T629" s="13">
        <f t="shared" si="64"/>
        <v>489</v>
      </c>
      <c r="U629" s="13">
        <f t="shared" si="65"/>
        <v>7</v>
      </c>
    </row>
    <row r="630" spans="1:21">
      <c r="A630" s="13">
        <v>12.3</v>
      </c>
      <c r="B630" s="13"/>
      <c r="C630" s="13"/>
      <c r="D630" s="13">
        <v>0.49</v>
      </c>
      <c r="E630" s="13">
        <v>6.9199999999999998E-2</v>
      </c>
      <c r="F630" s="13">
        <v>1.6999999999999999E-3</v>
      </c>
      <c r="G630" s="13">
        <v>1.3814</v>
      </c>
      <c r="H630" s="13">
        <v>3.4599999999999999E-2</v>
      </c>
      <c r="I630" s="13">
        <v>0.14499999999999999</v>
      </c>
      <c r="J630" s="13">
        <v>1.6999999999999999E-3</v>
      </c>
      <c r="K630" s="13">
        <v>906</v>
      </c>
      <c r="L630" s="13">
        <v>50</v>
      </c>
      <c r="M630" s="13">
        <v>881</v>
      </c>
      <c r="N630" s="13">
        <v>15</v>
      </c>
      <c r="O630" s="13">
        <v>873</v>
      </c>
      <c r="P630" s="13">
        <v>9</v>
      </c>
      <c r="Q630" s="14">
        <f t="shared" si="62"/>
        <v>3.6423841059602613</v>
      </c>
      <c r="R630" s="14">
        <f t="shared" si="63"/>
        <v>10.819474221540833</v>
      </c>
      <c r="S630" s="68">
        <f t="shared" si="61"/>
        <v>3.6423841059602613</v>
      </c>
      <c r="T630" s="13">
        <f t="shared" si="64"/>
        <v>873</v>
      </c>
      <c r="U630" s="13">
        <f t="shared" si="65"/>
        <v>9</v>
      </c>
    </row>
    <row r="631" spans="1:21">
      <c r="A631" s="13">
        <v>13.1</v>
      </c>
      <c r="B631" s="13"/>
      <c r="C631" s="13"/>
      <c r="D631" s="13">
        <v>0.9</v>
      </c>
      <c r="E631" s="13">
        <v>7.0599999999999996E-2</v>
      </c>
      <c r="F631" s="13">
        <v>1.8E-3</v>
      </c>
      <c r="G631" s="13">
        <v>1.3045</v>
      </c>
      <c r="H631" s="13">
        <v>3.5999999999999997E-2</v>
      </c>
      <c r="I631" s="13">
        <v>0.13519999999999999</v>
      </c>
      <c r="J631" s="13">
        <v>2.5000000000000001E-3</v>
      </c>
      <c r="K631" s="13">
        <v>946</v>
      </c>
      <c r="L631" s="13">
        <v>52</v>
      </c>
      <c r="M631" s="13">
        <v>848</v>
      </c>
      <c r="N631" s="13">
        <v>16</v>
      </c>
      <c r="O631" s="13">
        <v>818</v>
      </c>
      <c r="P631" s="13">
        <v>14</v>
      </c>
      <c r="Q631" s="14">
        <f t="shared" si="62"/>
        <v>13.530655391120504</v>
      </c>
      <c r="R631" s="14">
        <f t="shared" si="63"/>
        <v>9.9562726347657371</v>
      </c>
      <c r="S631" s="68">
        <f t="shared" si="61"/>
        <v>13.530655391120504</v>
      </c>
      <c r="T631" s="13">
        <f t="shared" si="64"/>
        <v>818</v>
      </c>
      <c r="U631" s="13">
        <f t="shared" si="65"/>
        <v>14</v>
      </c>
    </row>
    <row r="632" spans="1:21">
      <c r="A632" s="13">
        <v>14.1</v>
      </c>
      <c r="B632" s="13"/>
      <c r="C632" s="13"/>
      <c r="D632" s="13">
        <v>0.57999999999999996</v>
      </c>
      <c r="E632" s="13">
        <v>6.5799999999999997E-2</v>
      </c>
      <c r="F632" s="13">
        <v>1.9E-3</v>
      </c>
      <c r="G632" s="13">
        <v>1.3625</v>
      </c>
      <c r="H632" s="13">
        <v>4.1500000000000002E-2</v>
      </c>
      <c r="I632" s="13">
        <v>0.15</v>
      </c>
      <c r="J632" s="13">
        <v>1.6999999999999999E-3</v>
      </c>
      <c r="K632" s="13">
        <v>1200</v>
      </c>
      <c r="L632" s="13">
        <v>61</v>
      </c>
      <c r="M632" s="13">
        <v>873</v>
      </c>
      <c r="N632" s="13">
        <v>18</v>
      </c>
      <c r="O632" s="13">
        <v>901</v>
      </c>
      <c r="P632" s="13">
        <v>10</v>
      </c>
      <c r="Q632" s="14">
        <f t="shared" si="62"/>
        <v>24.916666666666664</v>
      </c>
      <c r="R632" s="14">
        <f t="shared" si="63"/>
        <v>7.8133012194088654</v>
      </c>
      <c r="S632" s="68" t="str">
        <f t="shared" si="61"/>
        <v>X</v>
      </c>
      <c r="T632" s="13">
        <f t="shared" si="64"/>
        <v>901</v>
      </c>
      <c r="U632" s="13">
        <f t="shared" si="65"/>
        <v>10</v>
      </c>
    </row>
    <row r="633" spans="1:21">
      <c r="A633" s="13">
        <v>14.2</v>
      </c>
      <c r="B633" s="13"/>
      <c r="C633" s="13"/>
      <c r="D633" s="13">
        <v>1.06</v>
      </c>
      <c r="E633" s="13">
        <v>6.6100000000000006E-2</v>
      </c>
      <c r="F633" s="13">
        <v>2.5000000000000001E-3</v>
      </c>
      <c r="G633" s="13">
        <v>1.3993</v>
      </c>
      <c r="H633" s="13">
        <v>5.2499999999999998E-2</v>
      </c>
      <c r="I633" s="13">
        <v>0.15379999999999999</v>
      </c>
      <c r="J633" s="13">
        <v>2.0999999999999999E-3</v>
      </c>
      <c r="K633" s="13">
        <v>811</v>
      </c>
      <c r="L633" s="13">
        <v>78</v>
      </c>
      <c r="M633" s="13">
        <v>889</v>
      </c>
      <c r="N633" s="13">
        <v>22</v>
      </c>
      <c r="O633" s="13">
        <v>922</v>
      </c>
      <c r="P633" s="13">
        <v>12</v>
      </c>
      <c r="Q633" s="14">
        <f t="shared" si="62"/>
        <v>-13.686806411837239</v>
      </c>
      <c r="R633" s="14">
        <f t="shared" si="63"/>
        <v>22.067564163142851</v>
      </c>
      <c r="S633" s="68">
        <f t="shared" si="61"/>
        <v>-13.686806411837239</v>
      </c>
      <c r="T633" s="13">
        <f t="shared" si="64"/>
        <v>922</v>
      </c>
      <c r="U633" s="13">
        <f t="shared" si="65"/>
        <v>12</v>
      </c>
    </row>
    <row r="634" spans="1:21">
      <c r="A634" s="13">
        <v>14.3</v>
      </c>
      <c r="B634" s="13"/>
      <c r="C634" s="13"/>
      <c r="D634" s="13">
        <v>0.33</v>
      </c>
      <c r="E634" s="13">
        <v>5.6599999999999998E-2</v>
      </c>
      <c r="F634" s="13">
        <v>1.9E-3</v>
      </c>
      <c r="G634" s="13">
        <v>0.59179999999999999</v>
      </c>
      <c r="H634" s="13">
        <v>2.0899999999999998E-2</v>
      </c>
      <c r="I634" s="13">
        <v>7.5700000000000003E-2</v>
      </c>
      <c r="J634" s="13">
        <v>1E-3</v>
      </c>
      <c r="K634" s="13">
        <v>476</v>
      </c>
      <c r="L634" s="13">
        <v>76</v>
      </c>
      <c r="M634" s="13">
        <v>472</v>
      </c>
      <c r="N634" s="13">
        <v>13</v>
      </c>
      <c r="O634" s="13">
        <v>470</v>
      </c>
      <c r="P634" s="13">
        <v>6</v>
      </c>
      <c r="Q634" s="14">
        <f t="shared" si="62"/>
        <v>1.2605042016806678</v>
      </c>
      <c r="R634" s="14">
        <f t="shared" si="63"/>
        <v>31.630882476205279</v>
      </c>
      <c r="S634" s="68">
        <f t="shared" si="61"/>
        <v>1.2605042016806678</v>
      </c>
      <c r="T634" s="13">
        <f t="shared" si="64"/>
        <v>470</v>
      </c>
      <c r="U634" s="13">
        <f t="shared" si="65"/>
        <v>6</v>
      </c>
    </row>
    <row r="635" spans="1:21">
      <c r="A635" s="13">
        <v>15.1</v>
      </c>
      <c r="B635" s="13"/>
      <c r="C635" s="13"/>
      <c r="D635" s="13">
        <v>0.25</v>
      </c>
      <c r="E635" s="13">
        <v>0.1193</v>
      </c>
      <c r="F635" s="13">
        <v>2.3999999999999998E-3</v>
      </c>
      <c r="G635" s="13">
        <v>6.3102</v>
      </c>
      <c r="H635" s="13">
        <v>0.13350000000000001</v>
      </c>
      <c r="I635" s="13">
        <v>0.38279999999999997</v>
      </c>
      <c r="J635" s="13">
        <v>4.4999999999999997E-3</v>
      </c>
      <c r="K635" s="13">
        <v>1947</v>
      </c>
      <c r="L635" s="13">
        <v>37</v>
      </c>
      <c r="M635" s="13">
        <v>2020</v>
      </c>
      <c r="N635" s="13">
        <v>19</v>
      </c>
      <c r="O635" s="13">
        <v>2089</v>
      </c>
      <c r="P635" s="13">
        <v>21</v>
      </c>
      <c r="Q635" s="14">
        <f t="shared" si="62"/>
        <v>-7.2932717000513625</v>
      </c>
      <c r="R635" s="14">
        <f t="shared" si="63"/>
        <v>4.6133239345444945</v>
      </c>
      <c r="S635" s="68">
        <f t="shared" si="61"/>
        <v>-7.2932717000513625</v>
      </c>
      <c r="T635" s="13">
        <f t="shared" si="64"/>
        <v>1947</v>
      </c>
      <c r="U635" s="13">
        <f t="shared" si="65"/>
        <v>37</v>
      </c>
    </row>
    <row r="636" spans="1:21">
      <c r="A636" s="13">
        <v>16.100000000000001</v>
      </c>
      <c r="B636" s="13"/>
      <c r="C636" s="13"/>
      <c r="D636" s="13">
        <v>0.47</v>
      </c>
      <c r="E636" s="13">
        <v>7.3999999999999996E-2</v>
      </c>
      <c r="F636" s="13">
        <v>4.5999999999999999E-3</v>
      </c>
      <c r="G636" s="13">
        <v>1.5407999999999999</v>
      </c>
      <c r="H636" s="13">
        <v>0.105</v>
      </c>
      <c r="I636" s="13">
        <v>0.1484</v>
      </c>
      <c r="J636" s="13">
        <v>2.3E-3</v>
      </c>
      <c r="K636" s="13">
        <v>1043</v>
      </c>
      <c r="L636" s="13">
        <v>119</v>
      </c>
      <c r="M636" s="13">
        <v>947</v>
      </c>
      <c r="N636" s="13">
        <v>42</v>
      </c>
      <c r="O636" s="13">
        <v>892</v>
      </c>
      <c r="P636" s="13">
        <v>13</v>
      </c>
      <c r="Q636" s="14">
        <f t="shared" si="62"/>
        <v>14.477468839884944</v>
      </c>
      <c r="R636" s="14">
        <f t="shared" si="63"/>
        <v>19.673775913097451</v>
      </c>
      <c r="S636" s="68">
        <f t="shared" si="61"/>
        <v>14.477468839884944</v>
      </c>
      <c r="T636" s="13">
        <f t="shared" si="64"/>
        <v>892</v>
      </c>
      <c r="U636" s="13">
        <f t="shared" si="65"/>
        <v>13</v>
      </c>
    </row>
    <row r="637" spans="1:21">
      <c r="A637" s="13">
        <v>16.2</v>
      </c>
      <c r="B637" s="13"/>
      <c r="C637" s="13"/>
      <c r="D637" s="13">
        <v>0.69</v>
      </c>
      <c r="E637" s="13">
        <v>0.15959999999999999</v>
      </c>
      <c r="F637" s="13">
        <v>2.3999999999999998E-3</v>
      </c>
      <c r="G637" s="13">
        <v>10.9133</v>
      </c>
      <c r="H637" s="13">
        <v>0.18770000000000001</v>
      </c>
      <c r="I637" s="13">
        <v>0.49380000000000002</v>
      </c>
      <c r="J637" s="13">
        <v>5.1000000000000004E-3</v>
      </c>
      <c r="K637" s="13">
        <v>2452</v>
      </c>
      <c r="L637" s="13">
        <v>26</v>
      </c>
      <c r="M637" s="13">
        <v>2516</v>
      </c>
      <c r="N637" s="13">
        <v>16</v>
      </c>
      <c r="O637" s="13">
        <v>2587</v>
      </c>
      <c r="P637" s="13">
        <v>22</v>
      </c>
      <c r="Q637" s="14">
        <f t="shared" si="62"/>
        <v>-5.5057096247960846</v>
      </c>
      <c r="R637" s="14">
        <f t="shared" si="63"/>
        <v>2.8681653947610442</v>
      </c>
      <c r="S637" s="68">
        <f t="shared" si="61"/>
        <v>-5.5057096247960846</v>
      </c>
      <c r="T637" s="13">
        <f t="shared" si="64"/>
        <v>2452</v>
      </c>
      <c r="U637" s="13">
        <f t="shared" si="65"/>
        <v>26</v>
      </c>
    </row>
    <row r="638" spans="1:21">
      <c r="A638" s="13">
        <v>16.3</v>
      </c>
      <c r="B638" s="13"/>
      <c r="C638" s="13"/>
      <c r="D638" s="13">
        <v>0.53</v>
      </c>
      <c r="E638" s="13">
        <v>5.5E-2</v>
      </c>
      <c r="F638" s="13">
        <v>1.2999999999999999E-3</v>
      </c>
      <c r="G638" s="13">
        <v>0.57679999999999998</v>
      </c>
      <c r="H638" s="13">
        <v>1.55E-2</v>
      </c>
      <c r="I638" s="13">
        <v>7.5600000000000001E-2</v>
      </c>
      <c r="J638" s="13">
        <v>8.9999999999999998E-4</v>
      </c>
      <c r="K638" s="13">
        <v>413</v>
      </c>
      <c r="L638" s="13">
        <v>49</v>
      </c>
      <c r="M638" s="13">
        <v>462</v>
      </c>
      <c r="N638" s="13">
        <v>10</v>
      </c>
      <c r="O638" s="13">
        <v>470</v>
      </c>
      <c r="P638" s="13">
        <v>5</v>
      </c>
      <c r="Q638" s="14">
        <f t="shared" si="62"/>
        <v>-13.801452784503642</v>
      </c>
      <c r="R638" s="14">
        <f t="shared" si="63"/>
        <v>27.112071299951946</v>
      </c>
      <c r="S638" s="68">
        <f t="shared" si="61"/>
        <v>-13.801452784503642</v>
      </c>
      <c r="T638" s="13">
        <f t="shared" si="64"/>
        <v>470</v>
      </c>
      <c r="U638" s="13">
        <f t="shared" si="65"/>
        <v>5</v>
      </c>
    </row>
    <row r="639" spans="1:21">
      <c r="A639" s="13">
        <v>17.100000000000001</v>
      </c>
      <c r="B639" s="13"/>
      <c r="C639" s="13"/>
      <c r="D639" s="13">
        <v>0.52</v>
      </c>
      <c r="E639" s="13">
        <v>6.3E-2</v>
      </c>
      <c r="F639" s="13">
        <v>1.8E-3</v>
      </c>
      <c r="G639" s="13">
        <v>0.96840000000000004</v>
      </c>
      <c r="H639" s="13">
        <v>2.8400000000000002E-2</v>
      </c>
      <c r="I639" s="13">
        <v>0.1114</v>
      </c>
      <c r="J639" s="13">
        <v>1.2999999999999999E-3</v>
      </c>
      <c r="K639" s="13">
        <v>707</v>
      </c>
      <c r="L639" s="13">
        <v>56</v>
      </c>
      <c r="M639" s="13">
        <v>688</v>
      </c>
      <c r="N639" s="13">
        <v>15</v>
      </c>
      <c r="O639" s="13">
        <v>681</v>
      </c>
      <c r="P639" s="13">
        <v>8</v>
      </c>
      <c r="Q639" s="14">
        <f t="shared" si="62"/>
        <v>3.6775106082036824</v>
      </c>
      <c r="R639" s="14">
        <f t="shared" si="63"/>
        <v>15.425915810085982</v>
      </c>
      <c r="S639" s="68">
        <f t="shared" si="61"/>
        <v>3.6775106082036824</v>
      </c>
      <c r="T639" s="13">
        <f t="shared" si="64"/>
        <v>681</v>
      </c>
      <c r="U639" s="13">
        <f t="shared" si="65"/>
        <v>8</v>
      </c>
    </row>
    <row r="640" spans="1:21">
      <c r="A640" s="13">
        <v>18.100000000000001</v>
      </c>
      <c r="B640" s="13"/>
      <c r="C640" s="13"/>
      <c r="D640" s="13">
        <v>0.8</v>
      </c>
      <c r="E640" s="13">
        <v>5.7099999999999998E-2</v>
      </c>
      <c r="F640" s="13">
        <v>2.3E-3</v>
      </c>
      <c r="G640" s="13">
        <v>0.62309999999999999</v>
      </c>
      <c r="H640" s="13">
        <v>2.35E-2</v>
      </c>
      <c r="I640" s="13">
        <v>7.9299999999999995E-2</v>
      </c>
      <c r="J640" s="13">
        <v>1.1000000000000001E-3</v>
      </c>
      <c r="K640" s="13">
        <v>494</v>
      </c>
      <c r="L640" s="13">
        <v>61</v>
      </c>
      <c r="M640" s="13">
        <v>492</v>
      </c>
      <c r="N640" s="13">
        <v>15</v>
      </c>
      <c r="O640" s="13">
        <v>492</v>
      </c>
      <c r="P640" s="13">
        <v>6</v>
      </c>
      <c r="Q640" s="14">
        <f t="shared" si="62"/>
        <v>0.40485829959514552</v>
      </c>
      <c r="R640" s="14">
        <f t="shared" si="63"/>
        <v>24.716031972142616</v>
      </c>
      <c r="S640" s="68">
        <f t="shared" si="61"/>
        <v>0.40485829959514552</v>
      </c>
      <c r="T640" s="13">
        <f t="shared" si="64"/>
        <v>492</v>
      </c>
      <c r="U640" s="13">
        <f t="shared" si="65"/>
        <v>6</v>
      </c>
    </row>
    <row r="641" spans="1:21">
      <c r="A641" s="13">
        <v>18.2</v>
      </c>
      <c r="B641" s="13"/>
      <c r="C641" s="13"/>
      <c r="D641" s="13">
        <v>0.85</v>
      </c>
      <c r="E641" s="13">
        <v>6.7900000000000002E-2</v>
      </c>
      <c r="F641" s="13">
        <v>1.9E-3</v>
      </c>
      <c r="G641" s="13">
        <v>1.4433</v>
      </c>
      <c r="H641" s="13">
        <v>4.1000000000000002E-2</v>
      </c>
      <c r="I641" s="13">
        <v>0.15359999999999999</v>
      </c>
      <c r="J641" s="13">
        <v>1.6000000000000001E-3</v>
      </c>
      <c r="K641" s="13">
        <v>866</v>
      </c>
      <c r="L641" s="13">
        <v>57</v>
      </c>
      <c r="M641" s="13">
        <v>907</v>
      </c>
      <c r="N641" s="13">
        <v>17</v>
      </c>
      <c r="O641" s="13">
        <v>921</v>
      </c>
      <c r="P641" s="13">
        <v>9</v>
      </c>
      <c r="Q641" s="14">
        <f t="shared" si="62"/>
        <v>-6.3510392609699817</v>
      </c>
      <c r="R641" s="14">
        <f t="shared" si="63"/>
        <v>14.153474867455817</v>
      </c>
      <c r="S641" s="68">
        <f t="shared" si="61"/>
        <v>-6.3510392609699817</v>
      </c>
      <c r="T641" s="13">
        <f t="shared" si="64"/>
        <v>921</v>
      </c>
      <c r="U641" s="13">
        <f t="shared" si="65"/>
        <v>9</v>
      </c>
    </row>
    <row r="642" spans="1:21">
      <c r="A642" s="13">
        <v>19.100000000000001</v>
      </c>
      <c r="B642" s="13"/>
      <c r="C642" s="13"/>
      <c r="D642" s="13">
        <v>0.57999999999999996</v>
      </c>
      <c r="E642" s="13">
        <v>0.1045</v>
      </c>
      <c r="F642" s="13">
        <v>2.0999999999999999E-3</v>
      </c>
      <c r="G642" s="13">
        <v>4.6397000000000004</v>
      </c>
      <c r="H642" s="13">
        <v>0.1014</v>
      </c>
      <c r="I642" s="13">
        <v>0.32079999999999997</v>
      </c>
      <c r="J642" s="13">
        <v>3.5999999999999999E-3</v>
      </c>
      <c r="K642" s="13">
        <v>1706</v>
      </c>
      <c r="L642" s="13">
        <v>32</v>
      </c>
      <c r="M642" s="13">
        <v>1756</v>
      </c>
      <c r="N642" s="13">
        <v>18</v>
      </c>
      <c r="O642" s="13">
        <v>1793</v>
      </c>
      <c r="P642" s="13">
        <v>18</v>
      </c>
      <c r="Q642" s="14">
        <f t="shared" si="62"/>
        <v>-5.0996483001172432</v>
      </c>
      <c r="R642" s="14">
        <f t="shared" si="63"/>
        <v>4.471960556163336</v>
      </c>
      <c r="S642" s="68">
        <f t="shared" si="61"/>
        <v>-5.0996483001172432</v>
      </c>
      <c r="T642" s="13">
        <f t="shared" si="64"/>
        <v>1706</v>
      </c>
      <c r="U642" s="13">
        <f t="shared" si="65"/>
        <v>32</v>
      </c>
    </row>
    <row r="643" spans="1:21">
      <c r="A643" s="13">
        <v>19.2</v>
      </c>
      <c r="B643" s="13"/>
      <c r="C643" s="13"/>
      <c r="D643" s="13">
        <v>0.17</v>
      </c>
      <c r="E643" s="13">
        <v>6.9400000000000003E-2</v>
      </c>
      <c r="F643" s="13">
        <v>1.1999999999999999E-3</v>
      </c>
      <c r="G643" s="13">
        <v>1.7042999999999999</v>
      </c>
      <c r="H643" s="13">
        <v>3.0200000000000001E-2</v>
      </c>
      <c r="I643" s="13">
        <v>0.17699999999999999</v>
      </c>
      <c r="J643" s="13">
        <v>1.5E-3</v>
      </c>
      <c r="K643" s="13">
        <v>922</v>
      </c>
      <c r="L643" s="13">
        <v>35</v>
      </c>
      <c r="M643" s="13">
        <v>1010</v>
      </c>
      <c r="N643" s="13">
        <v>11</v>
      </c>
      <c r="O643" s="13">
        <v>1050</v>
      </c>
      <c r="P643" s="13">
        <v>8</v>
      </c>
      <c r="Q643" s="14">
        <f t="shared" si="62"/>
        <v>-13.88286334056399</v>
      </c>
      <c r="R643" s="14">
        <f t="shared" si="63"/>
        <v>8.8186346561144013</v>
      </c>
      <c r="S643" s="68" t="str">
        <f t="shared" si="61"/>
        <v>X</v>
      </c>
      <c r="T643" s="13">
        <f t="shared" si="64"/>
        <v>922</v>
      </c>
      <c r="U643" s="13">
        <f t="shared" si="65"/>
        <v>35</v>
      </c>
    </row>
    <row r="644" spans="1:21">
      <c r="A644" s="13">
        <v>19.3</v>
      </c>
      <c r="B644" s="13"/>
      <c r="C644" s="13"/>
      <c r="D644" s="13">
        <v>0.4</v>
      </c>
      <c r="E644" s="13">
        <v>5.7599999999999998E-2</v>
      </c>
      <c r="F644" s="13">
        <v>1.6999999999999999E-3</v>
      </c>
      <c r="G644" s="13">
        <v>0.63009999999999999</v>
      </c>
      <c r="H644" s="13">
        <v>1.9300000000000001E-2</v>
      </c>
      <c r="I644" s="13">
        <v>7.9100000000000004E-2</v>
      </c>
      <c r="J644" s="13">
        <v>8.9999999999999998E-4</v>
      </c>
      <c r="K644" s="13">
        <v>522</v>
      </c>
      <c r="L644" s="13">
        <v>60</v>
      </c>
      <c r="M644" s="13">
        <v>496</v>
      </c>
      <c r="N644" s="13">
        <v>12</v>
      </c>
      <c r="O644" s="13">
        <v>491</v>
      </c>
      <c r="P644" s="13">
        <v>6</v>
      </c>
      <c r="Q644" s="14">
        <f t="shared" si="62"/>
        <v>5.938697318007657</v>
      </c>
      <c r="R644" s="14">
        <f t="shared" si="63"/>
        <v>21.7451442102047</v>
      </c>
      <c r="S644" s="68">
        <f t="shared" ref="S644:S707" si="66">IF(OR(Q644-R644&gt;10,Q644+R644&lt;-5),"X",Q644)</f>
        <v>5.938697318007657</v>
      </c>
      <c r="T644" s="13">
        <f t="shared" si="64"/>
        <v>491</v>
      </c>
      <c r="U644" s="13">
        <f t="shared" si="65"/>
        <v>6</v>
      </c>
    </row>
    <row r="645" spans="1:21">
      <c r="A645" s="13">
        <v>19.399999999999999</v>
      </c>
      <c r="B645" s="13"/>
      <c r="C645" s="13"/>
      <c r="D645" s="13">
        <v>0.38</v>
      </c>
      <c r="E645" s="13">
        <v>8.8099999999999998E-2</v>
      </c>
      <c r="F645" s="13">
        <v>1.6000000000000001E-3</v>
      </c>
      <c r="G645" s="13">
        <v>3.1766999999999999</v>
      </c>
      <c r="H645" s="13">
        <v>8.5999999999999993E-2</v>
      </c>
      <c r="I645" s="13">
        <v>0.25750000000000001</v>
      </c>
      <c r="J645" s="13">
        <v>4.4000000000000003E-3</v>
      </c>
      <c r="K645" s="13">
        <v>1387</v>
      </c>
      <c r="L645" s="13">
        <v>35</v>
      </c>
      <c r="M645" s="13">
        <v>1452</v>
      </c>
      <c r="N645" s="13">
        <v>21</v>
      </c>
      <c r="O645" s="13">
        <v>1477</v>
      </c>
      <c r="P645" s="13">
        <v>23</v>
      </c>
      <c r="Q645" s="14">
        <f t="shared" si="62"/>
        <v>-6.488824801730364</v>
      </c>
      <c r="R645" s="14">
        <f t="shared" si="63"/>
        <v>6.3152858395449529</v>
      </c>
      <c r="S645" s="68">
        <f t="shared" si="66"/>
        <v>-6.488824801730364</v>
      </c>
      <c r="T645" s="13">
        <f t="shared" si="64"/>
        <v>1387</v>
      </c>
      <c r="U645" s="13">
        <f t="shared" si="65"/>
        <v>35</v>
      </c>
    </row>
    <row r="646" spans="1:21">
      <c r="A646" s="13">
        <v>19.5</v>
      </c>
      <c r="B646" s="13"/>
      <c r="C646" s="13"/>
      <c r="D646" s="13">
        <v>0.75</v>
      </c>
      <c r="E646" s="13">
        <v>9.0200000000000002E-2</v>
      </c>
      <c r="F646" s="13">
        <v>1.9E-3</v>
      </c>
      <c r="G646" s="13">
        <v>3.4064000000000001</v>
      </c>
      <c r="H646" s="13">
        <v>7.6499999999999999E-2</v>
      </c>
      <c r="I646" s="13">
        <v>0.27210000000000001</v>
      </c>
      <c r="J646" s="13">
        <v>3.0000000000000001E-3</v>
      </c>
      <c r="K646" s="13">
        <v>1431</v>
      </c>
      <c r="L646" s="13">
        <v>40</v>
      </c>
      <c r="M646" s="13">
        <v>1506</v>
      </c>
      <c r="N646" s="13">
        <v>18</v>
      </c>
      <c r="O646" s="13">
        <v>1552</v>
      </c>
      <c r="P646" s="13">
        <v>15</v>
      </c>
      <c r="Q646" s="14">
        <f t="shared" si="62"/>
        <v>-8.4556254367575079</v>
      </c>
      <c r="R646" s="14">
        <f t="shared" si="63"/>
        <v>6.4154134866246171</v>
      </c>
      <c r="S646" s="68">
        <f t="shared" si="66"/>
        <v>-8.4556254367575079</v>
      </c>
      <c r="T646" s="13">
        <f t="shared" si="64"/>
        <v>1431</v>
      </c>
      <c r="U646" s="13">
        <f t="shared" si="65"/>
        <v>40</v>
      </c>
    </row>
    <row r="647" spans="1:21">
      <c r="A647" s="13">
        <v>20.100000000000001</v>
      </c>
      <c r="B647" s="13"/>
      <c r="C647" s="13"/>
      <c r="D647" s="13">
        <v>1.03</v>
      </c>
      <c r="E647" s="13">
        <v>5.8500000000000003E-2</v>
      </c>
      <c r="F647" s="13">
        <v>1.4E-3</v>
      </c>
      <c r="G647" s="13">
        <v>0.75900000000000001</v>
      </c>
      <c r="H647" s="13">
        <v>1.9199999999999998E-2</v>
      </c>
      <c r="I647" s="13">
        <v>9.3700000000000006E-2</v>
      </c>
      <c r="J647" s="13">
        <v>1.1000000000000001E-3</v>
      </c>
      <c r="K647" s="13">
        <v>550</v>
      </c>
      <c r="L647" s="13">
        <v>58</v>
      </c>
      <c r="M647" s="13">
        <v>573</v>
      </c>
      <c r="N647" s="13">
        <v>11</v>
      </c>
      <c r="O647" s="13">
        <v>578</v>
      </c>
      <c r="P647" s="13">
        <v>6</v>
      </c>
      <c r="Q647" s="14">
        <f t="shared" si="62"/>
        <v>-5.0909090909091015</v>
      </c>
      <c r="R647" s="14">
        <f t="shared" si="63"/>
        <v>22.271754967967528</v>
      </c>
      <c r="S647" s="68">
        <f t="shared" si="66"/>
        <v>-5.0909090909091015</v>
      </c>
      <c r="T647" s="13">
        <f t="shared" si="64"/>
        <v>578</v>
      </c>
      <c r="U647" s="13">
        <f t="shared" si="65"/>
        <v>6</v>
      </c>
    </row>
    <row r="648" spans="1:21">
      <c r="A648" s="13">
        <v>20.2</v>
      </c>
      <c r="B648" s="13"/>
      <c r="C648" s="13"/>
      <c r="D648" s="13">
        <v>0.44</v>
      </c>
      <c r="E648" s="13">
        <v>6.6600000000000006E-2</v>
      </c>
      <c r="F648" s="13">
        <v>1.4E-3</v>
      </c>
      <c r="G648" s="13">
        <v>1.3943000000000001</v>
      </c>
      <c r="H648" s="13">
        <v>3.0700000000000002E-2</v>
      </c>
      <c r="I648" s="13">
        <v>0.151</v>
      </c>
      <c r="J648" s="13">
        <v>1.6999999999999999E-3</v>
      </c>
      <c r="K648" s="13">
        <v>833</v>
      </c>
      <c r="L648" s="13">
        <v>44</v>
      </c>
      <c r="M648" s="13">
        <v>887</v>
      </c>
      <c r="N648" s="13">
        <v>13</v>
      </c>
      <c r="O648" s="13">
        <v>907</v>
      </c>
      <c r="P648" s="13">
        <v>9</v>
      </c>
      <c r="Q648" s="14">
        <f t="shared" si="62"/>
        <v>-8.8835534213685499</v>
      </c>
      <c r="R648" s="14">
        <f t="shared" si="63"/>
        <v>11.703911374563539</v>
      </c>
      <c r="S648" s="68">
        <f t="shared" si="66"/>
        <v>-8.8835534213685499</v>
      </c>
      <c r="T648" s="13">
        <f t="shared" si="64"/>
        <v>907</v>
      </c>
      <c r="U648" s="13">
        <f t="shared" si="65"/>
        <v>9</v>
      </c>
    </row>
    <row r="649" spans="1:21">
      <c r="A649" s="13">
        <v>20.3</v>
      </c>
      <c r="B649" s="13"/>
      <c r="C649" s="13"/>
      <c r="D649" s="13">
        <v>0.76</v>
      </c>
      <c r="E649" s="13">
        <v>5.57E-2</v>
      </c>
      <c r="F649" s="13">
        <v>1.9E-3</v>
      </c>
      <c r="G649" s="13">
        <v>0.57089999999999996</v>
      </c>
      <c r="H649" s="13">
        <v>2.0299999999999999E-2</v>
      </c>
      <c r="I649" s="13">
        <v>7.3800000000000004E-2</v>
      </c>
      <c r="J649" s="13">
        <v>8.0000000000000004E-4</v>
      </c>
      <c r="K649" s="13">
        <v>443</v>
      </c>
      <c r="L649" s="13">
        <v>79</v>
      </c>
      <c r="M649" s="13">
        <v>459</v>
      </c>
      <c r="N649" s="13">
        <v>13</v>
      </c>
      <c r="O649" s="13">
        <v>459</v>
      </c>
      <c r="P649" s="13">
        <v>5</v>
      </c>
      <c r="Q649" s="14">
        <f t="shared" si="62"/>
        <v>-3.6117381489841893</v>
      </c>
      <c r="R649" s="14">
        <f t="shared" si="63"/>
        <v>37.022954052775461</v>
      </c>
      <c r="S649" s="68">
        <f t="shared" si="66"/>
        <v>-3.6117381489841893</v>
      </c>
      <c r="T649" s="13">
        <f t="shared" si="64"/>
        <v>459</v>
      </c>
      <c r="U649" s="13">
        <f t="shared" si="65"/>
        <v>5</v>
      </c>
    </row>
    <row r="650" spans="1:21">
      <c r="A650" s="13">
        <v>20.399999999999999</v>
      </c>
      <c r="B650" s="13"/>
      <c r="C650" s="13"/>
      <c r="D650" s="13">
        <v>1.02</v>
      </c>
      <c r="E650" s="13">
        <v>0.1188</v>
      </c>
      <c r="F650" s="13">
        <v>2.3E-3</v>
      </c>
      <c r="G650" s="13">
        <v>6.2713000000000001</v>
      </c>
      <c r="H650" s="13">
        <v>0.1221</v>
      </c>
      <c r="I650" s="13">
        <v>0.38090000000000002</v>
      </c>
      <c r="J650" s="13">
        <v>4.3E-3</v>
      </c>
      <c r="K650" s="13">
        <v>1939</v>
      </c>
      <c r="L650" s="13">
        <v>34</v>
      </c>
      <c r="M650" s="13">
        <v>2014</v>
      </c>
      <c r="N650" s="13">
        <v>17</v>
      </c>
      <c r="O650" s="13">
        <v>2080</v>
      </c>
      <c r="P650" s="13">
        <v>20</v>
      </c>
      <c r="Q650" s="14">
        <f t="shared" si="62"/>
        <v>-7.2717895822588918</v>
      </c>
      <c r="R650" s="14">
        <f t="shared" si="63"/>
        <v>4.2904706078824075</v>
      </c>
      <c r="S650" s="68">
        <f t="shared" si="66"/>
        <v>-7.2717895822588918</v>
      </c>
      <c r="T650" s="13">
        <f t="shared" si="64"/>
        <v>1939</v>
      </c>
      <c r="U650" s="13">
        <f t="shared" si="65"/>
        <v>34</v>
      </c>
    </row>
    <row r="651" spans="1:21">
      <c r="A651" s="13">
        <v>21.1</v>
      </c>
      <c r="B651" s="13"/>
      <c r="C651" s="13"/>
      <c r="D651" s="13">
        <v>0.3</v>
      </c>
      <c r="E651" s="13">
        <v>9.2200000000000004E-2</v>
      </c>
      <c r="F651" s="13">
        <v>1.6999999999999999E-3</v>
      </c>
      <c r="G651" s="13">
        <v>3.6150000000000002</v>
      </c>
      <c r="H651" s="13">
        <v>7.1199999999999999E-2</v>
      </c>
      <c r="I651" s="13">
        <v>0.28270000000000001</v>
      </c>
      <c r="J651" s="13">
        <v>3.0000000000000001E-3</v>
      </c>
      <c r="K651" s="13">
        <v>1472</v>
      </c>
      <c r="L651" s="13">
        <v>36</v>
      </c>
      <c r="M651" s="13">
        <v>1553</v>
      </c>
      <c r="N651" s="13">
        <v>16</v>
      </c>
      <c r="O651" s="13">
        <v>1605</v>
      </c>
      <c r="P651" s="13">
        <v>15</v>
      </c>
      <c r="Q651" s="14">
        <f t="shared" si="62"/>
        <v>-9.0353260869565197</v>
      </c>
      <c r="R651" s="14">
        <f t="shared" si="63"/>
        <v>5.7093934004517966</v>
      </c>
      <c r="S651" s="68">
        <f t="shared" si="66"/>
        <v>-9.0353260869565197</v>
      </c>
      <c r="T651" s="13">
        <f t="shared" si="64"/>
        <v>1472</v>
      </c>
      <c r="U651" s="13">
        <f t="shared" si="65"/>
        <v>36</v>
      </c>
    </row>
    <row r="652" spans="1:21">
      <c r="A652" s="13">
        <v>21.2</v>
      </c>
      <c r="B652" s="13"/>
      <c r="C652" s="13"/>
      <c r="D652" s="13">
        <v>0.68</v>
      </c>
      <c r="E652" s="13">
        <v>6.6500000000000004E-2</v>
      </c>
      <c r="F652" s="13">
        <v>2.3E-3</v>
      </c>
      <c r="G652" s="13">
        <v>1.3328</v>
      </c>
      <c r="H652" s="13">
        <v>4.5900000000000003E-2</v>
      </c>
      <c r="I652" s="13">
        <v>0.14510000000000001</v>
      </c>
      <c r="J652" s="13">
        <v>1.6999999999999999E-3</v>
      </c>
      <c r="K652" s="13">
        <v>833</v>
      </c>
      <c r="L652" s="13">
        <v>72</v>
      </c>
      <c r="M652" s="13">
        <v>860</v>
      </c>
      <c r="N652" s="13">
        <v>20</v>
      </c>
      <c r="O652" s="13">
        <v>873</v>
      </c>
      <c r="P652" s="13">
        <v>10</v>
      </c>
      <c r="Q652" s="14">
        <f t="shared" si="62"/>
        <v>-4.8019207683073217</v>
      </c>
      <c r="R652" s="14">
        <f t="shared" si="63"/>
        <v>18.275420048010613</v>
      </c>
      <c r="S652" s="68">
        <f t="shared" si="66"/>
        <v>-4.8019207683073217</v>
      </c>
      <c r="T652" s="13">
        <f t="shared" si="64"/>
        <v>873</v>
      </c>
      <c r="U652" s="13">
        <f t="shared" si="65"/>
        <v>10</v>
      </c>
    </row>
    <row r="653" spans="1:21">
      <c r="A653" s="13">
        <v>21.3</v>
      </c>
      <c r="B653" s="13"/>
      <c r="C653" s="13"/>
      <c r="D653" s="13">
        <v>0.67</v>
      </c>
      <c r="E653" s="13">
        <v>6.4000000000000001E-2</v>
      </c>
      <c r="F653" s="13">
        <v>1.6999999999999999E-3</v>
      </c>
      <c r="G653" s="13">
        <v>1.2307999999999999</v>
      </c>
      <c r="H653" s="13">
        <v>3.3500000000000002E-2</v>
      </c>
      <c r="I653" s="13">
        <v>0.1391</v>
      </c>
      <c r="J653" s="13">
        <v>1.5E-3</v>
      </c>
      <c r="K653" s="13">
        <v>743</v>
      </c>
      <c r="L653" s="13">
        <v>57</v>
      </c>
      <c r="M653" s="13">
        <v>815</v>
      </c>
      <c r="N653" s="13">
        <v>15</v>
      </c>
      <c r="O653" s="13">
        <v>839</v>
      </c>
      <c r="P653" s="13">
        <v>8</v>
      </c>
      <c r="Q653" s="14">
        <f t="shared" si="62"/>
        <v>-12.920592193808877</v>
      </c>
      <c r="R653" s="14">
        <f t="shared" si="63"/>
        <v>17.458949869749524</v>
      </c>
      <c r="S653" s="68">
        <f t="shared" si="66"/>
        <v>-12.920592193808877</v>
      </c>
      <c r="T653" s="13">
        <f t="shared" si="64"/>
        <v>839</v>
      </c>
      <c r="U653" s="13">
        <f t="shared" si="65"/>
        <v>8</v>
      </c>
    </row>
    <row r="654" spans="1:21">
      <c r="A654" s="13">
        <v>22.1</v>
      </c>
      <c r="B654" s="13"/>
      <c r="C654" s="13"/>
      <c r="D654" s="13">
        <v>0.76</v>
      </c>
      <c r="E654" s="13">
        <v>6.93E-2</v>
      </c>
      <c r="F654" s="13">
        <v>2.3E-3</v>
      </c>
      <c r="G654" s="13">
        <v>1.3666</v>
      </c>
      <c r="H654" s="13">
        <v>4.2299999999999997E-2</v>
      </c>
      <c r="I654" s="13">
        <v>0.14380000000000001</v>
      </c>
      <c r="J654" s="13">
        <v>1.8E-3</v>
      </c>
      <c r="K654" s="13">
        <v>909</v>
      </c>
      <c r="L654" s="13">
        <v>68</v>
      </c>
      <c r="M654" s="13">
        <v>875</v>
      </c>
      <c r="N654" s="13">
        <v>18</v>
      </c>
      <c r="O654" s="13">
        <v>866</v>
      </c>
      <c r="P654" s="13">
        <v>10</v>
      </c>
      <c r="Q654" s="14">
        <f t="shared" ref="Q654:Q679" si="67">(1-O654/K654)*100</f>
        <v>4.730473047304729</v>
      </c>
      <c r="R654" s="14">
        <f t="shared" ref="R654:R679" si="68">SQRT((2*P654)^2*(-1/K654)^2+(2*L654)^2*(O654/K654^2)^2)*100</f>
        <v>14.422560815459324</v>
      </c>
      <c r="S654" s="68">
        <f t="shared" si="66"/>
        <v>4.730473047304729</v>
      </c>
      <c r="T654" s="13">
        <f t="shared" ref="T654:T679" si="69">IF(O654&lt;=1000,O654,K654)</f>
        <v>866</v>
      </c>
      <c r="U654" s="13">
        <f t="shared" ref="U654:U679" si="70">IF(T654=O654,P654,L654)</f>
        <v>10</v>
      </c>
    </row>
    <row r="655" spans="1:21">
      <c r="A655" s="13">
        <v>22.2</v>
      </c>
      <c r="B655" s="13"/>
      <c r="C655" s="13"/>
      <c r="D655" s="13">
        <v>0.51</v>
      </c>
      <c r="E655" s="13">
        <v>0.16220000000000001</v>
      </c>
      <c r="F655" s="13">
        <v>2.7000000000000001E-3</v>
      </c>
      <c r="G655" s="13">
        <v>11.3163</v>
      </c>
      <c r="H655" s="13">
        <v>0.19650000000000001</v>
      </c>
      <c r="I655" s="13">
        <v>0.50460000000000005</v>
      </c>
      <c r="J655" s="13">
        <v>4.7000000000000002E-3</v>
      </c>
      <c r="K655" s="13">
        <v>2479</v>
      </c>
      <c r="L655" s="13">
        <v>28</v>
      </c>
      <c r="M655" s="13">
        <v>2550</v>
      </c>
      <c r="N655" s="13">
        <v>16</v>
      </c>
      <c r="O655" s="13">
        <v>2633</v>
      </c>
      <c r="P655" s="13">
        <v>20</v>
      </c>
      <c r="Q655" s="14">
        <f t="shared" si="67"/>
        <v>-6.2121823315853142</v>
      </c>
      <c r="R655" s="14">
        <f t="shared" si="68"/>
        <v>2.8914063048490748</v>
      </c>
      <c r="S655" s="68">
        <f t="shared" si="66"/>
        <v>-6.2121823315853142</v>
      </c>
      <c r="T655" s="13">
        <f t="shared" si="69"/>
        <v>2479</v>
      </c>
      <c r="U655" s="13">
        <f t="shared" si="70"/>
        <v>28</v>
      </c>
    </row>
    <row r="656" spans="1:21">
      <c r="A656" s="13">
        <v>22.3</v>
      </c>
      <c r="B656" s="13"/>
      <c r="C656" s="13"/>
      <c r="D656" s="13">
        <v>0.62</v>
      </c>
      <c r="E656" s="13">
        <v>6.8000000000000005E-2</v>
      </c>
      <c r="F656" s="13">
        <v>1.8E-3</v>
      </c>
      <c r="G656" s="13">
        <v>1.4104000000000001</v>
      </c>
      <c r="H656" s="13">
        <v>3.9100000000000003E-2</v>
      </c>
      <c r="I656" s="13">
        <v>0.1502</v>
      </c>
      <c r="J656" s="13">
        <v>1.6999999999999999E-3</v>
      </c>
      <c r="K656" s="13">
        <v>878</v>
      </c>
      <c r="L656" s="13">
        <v>56</v>
      </c>
      <c r="M656" s="13">
        <v>893</v>
      </c>
      <c r="N656" s="13">
        <v>16</v>
      </c>
      <c r="O656" s="13">
        <v>902</v>
      </c>
      <c r="P656" s="13">
        <v>10</v>
      </c>
      <c r="Q656" s="14">
        <f t="shared" si="67"/>
        <v>-2.7334851936218652</v>
      </c>
      <c r="R656" s="14">
        <f t="shared" si="68"/>
        <v>13.301454403642252</v>
      </c>
      <c r="S656" s="68">
        <f t="shared" si="66"/>
        <v>-2.7334851936218652</v>
      </c>
      <c r="T656" s="13">
        <f t="shared" si="69"/>
        <v>902</v>
      </c>
      <c r="U656" s="13">
        <f t="shared" si="70"/>
        <v>10</v>
      </c>
    </row>
    <row r="657" spans="1:21">
      <c r="A657" s="13">
        <v>23.1</v>
      </c>
      <c r="B657" s="13"/>
      <c r="C657" s="13"/>
      <c r="D657" s="13">
        <v>0.84</v>
      </c>
      <c r="E657" s="13">
        <v>0.1106</v>
      </c>
      <c r="F657" s="13">
        <v>2.3999999999999998E-3</v>
      </c>
      <c r="G657" s="13">
        <v>5.3540000000000001</v>
      </c>
      <c r="H657" s="13">
        <v>0.1132</v>
      </c>
      <c r="I657" s="13">
        <v>0.3523</v>
      </c>
      <c r="J657" s="13">
        <v>4.4999999999999997E-3</v>
      </c>
      <c r="K657" s="13">
        <v>1810</v>
      </c>
      <c r="L657" s="13">
        <v>41</v>
      </c>
      <c r="M657" s="13">
        <v>1878</v>
      </c>
      <c r="N657" s="13">
        <v>18</v>
      </c>
      <c r="O657" s="13">
        <v>1945</v>
      </c>
      <c r="P657" s="13">
        <v>22</v>
      </c>
      <c r="Q657" s="14">
        <f t="shared" si="67"/>
        <v>-7.4585635359116109</v>
      </c>
      <c r="R657" s="14">
        <f t="shared" si="68"/>
        <v>5.4414794473974251</v>
      </c>
      <c r="S657" s="68">
        <f t="shared" si="66"/>
        <v>-7.4585635359116109</v>
      </c>
      <c r="T657" s="13">
        <f t="shared" si="69"/>
        <v>1810</v>
      </c>
      <c r="U657" s="13">
        <f t="shared" si="70"/>
        <v>41</v>
      </c>
    </row>
    <row r="658" spans="1:21">
      <c r="A658" s="13">
        <v>23.2</v>
      </c>
      <c r="B658" s="13"/>
      <c r="C658" s="13"/>
      <c r="D658" s="13">
        <v>0.46</v>
      </c>
      <c r="E658" s="13">
        <v>6.59E-2</v>
      </c>
      <c r="F658" s="13">
        <v>1.2999999999999999E-3</v>
      </c>
      <c r="G658" s="13">
        <v>1.3641000000000001</v>
      </c>
      <c r="H658" s="13">
        <v>2.5600000000000001E-2</v>
      </c>
      <c r="I658" s="13">
        <v>0.14940000000000001</v>
      </c>
      <c r="J658" s="13">
        <v>1.2999999999999999E-3</v>
      </c>
      <c r="K658" s="13">
        <v>806</v>
      </c>
      <c r="L658" s="13">
        <v>39</v>
      </c>
      <c r="M658" s="13">
        <v>874</v>
      </c>
      <c r="N658" s="13">
        <v>11</v>
      </c>
      <c r="O658" s="13">
        <v>897</v>
      </c>
      <c r="P658" s="13">
        <v>7</v>
      </c>
      <c r="Q658" s="14">
        <f t="shared" si="67"/>
        <v>-11.290322580645151</v>
      </c>
      <c r="R658" s="14">
        <f t="shared" si="68"/>
        <v>10.909200089944999</v>
      </c>
      <c r="S658" s="68">
        <f t="shared" si="66"/>
        <v>-11.290322580645151</v>
      </c>
      <c r="T658" s="13">
        <f t="shared" si="69"/>
        <v>897</v>
      </c>
      <c r="U658" s="13">
        <f t="shared" si="70"/>
        <v>7</v>
      </c>
    </row>
    <row r="659" spans="1:21">
      <c r="A659" s="13">
        <v>24.1</v>
      </c>
      <c r="B659" s="13"/>
      <c r="C659" s="13"/>
      <c r="D659" s="13">
        <v>1</v>
      </c>
      <c r="E659" s="13">
        <v>6.4899999999999999E-2</v>
      </c>
      <c r="F659" s="13">
        <v>2.5000000000000001E-3</v>
      </c>
      <c r="G659" s="13">
        <v>1.3126</v>
      </c>
      <c r="H659" s="13">
        <v>5.04E-2</v>
      </c>
      <c r="I659" s="13">
        <v>0.1464</v>
      </c>
      <c r="J659" s="13">
        <v>2E-3</v>
      </c>
      <c r="K659" s="13">
        <v>772</v>
      </c>
      <c r="L659" s="13">
        <v>81</v>
      </c>
      <c r="M659" s="13">
        <v>851</v>
      </c>
      <c r="N659" s="13">
        <v>22</v>
      </c>
      <c r="O659" s="13">
        <v>881</v>
      </c>
      <c r="P659" s="13">
        <v>11</v>
      </c>
      <c r="Q659" s="14">
        <f t="shared" si="67"/>
        <v>-14.119170984455964</v>
      </c>
      <c r="R659" s="14">
        <f t="shared" si="68"/>
        <v>24.11625150077823</v>
      </c>
      <c r="S659" s="68">
        <f t="shared" si="66"/>
        <v>-14.119170984455964</v>
      </c>
      <c r="T659" s="13">
        <f t="shared" si="69"/>
        <v>881</v>
      </c>
      <c r="U659" s="13">
        <f t="shared" si="70"/>
        <v>11</v>
      </c>
    </row>
    <row r="660" spans="1:21">
      <c r="A660" s="13">
        <v>24.2</v>
      </c>
      <c r="B660" s="13"/>
      <c r="C660" s="13"/>
      <c r="D660" s="13">
        <v>0.86</v>
      </c>
      <c r="E660" s="13">
        <v>6.5299999999999997E-2</v>
      </c>
      <c r="F660" s="13">
        <v>1.6000000000000001E-3</v>
      </c>
      <c r="G660" s="13">
        <v>1.278</v>
      </c>
      <c r="H660" s="13">
        <v>3.0800000000000001E-2</v>
      </c>
      <c r="I660" s="13">
        <v>0.1414</v>
      </c>
      <c r="J660" s="13">
        <v>1.5E-3</v>
      </c>
      <c r="K660" s="13">
        <v>783</v>
      </c>
      <c r="L660" s="13">
        <v>50</v>
      </c>
      <c r="M660" s="13">
        <v>836</v>
      </c>
      <c r="N660" s="13">
        <v>14</v>
      </c>
      <c r="O660" s="13">
        <v>853</v>
      </c>
      <c r="P660" s="13">
        <v>8</v>
      </c>
      <c r="Q660" s="14">
        <f t="shared" si="67"/>
        <v>-8.9399744572158379</v>
      </c>
      <c r="R660" s="14">
        <f t="shared" si="68"/>
        <v>14.062409280581095</v>
      </c>
      <c r="S660" s="68">
        <f t="shared" si="66"/>
        <v>-8.9399744572158379</v>
      </c>
      <c r="T660" s="13">
        <f t="shared" si="69"/>
        <v>853</v>
      </c>
      <c r="U660" s="13">
        <f t="shared" si="70"/>
        <v>8</v>
      </c>
    </row>
    <row r="661" spans="1:21">
      <c r="A661" s="13">
        <v>25.1</v>
      </c>
      <c r="B661" s="13"/>
      <c r="C661" s="13"/>
      <c r="D661" s="13">
        <v>0.78</v>
      </c>
      <c r="E661" s="13">
        <v>6.6500000000000004E-2</v>
      </c>
      <c r="F661" s="13">
        <v>1.9E-3</v>
      </c>
      <c r="G661" s="13">
        <v>1.3615999999999999</v>
      </c>
      <c r="H661" s="13">
        <v>4.0399999999999998E-2</v>
      </c>
      <c r="I661" s="13">
        <v>0.14729999999999999</v>
      </c>
      <c r="J661" s="13">
        <v>1.8E-3</v>
      </c>
      <c r="K661" s="13">
        <v>833</v>
      </c>
      <c r="L661" s="13">
        <v>58</v>
      </c>
      <c r="M661" s="13">
        <v>873</v>
      </c>
      <c r="N661" s="13">
        <v>17</v>
      </c>
      <c r="O661" s="13">
        <v>886</v>
      </c>
      <c r="P661" s="13">
        <v>10</v>
      </c>
      <c r="Q661" s="14">
        <f t="shared" si="67"/>
        <v>-6.362545018007193</v>
      </c>
      <c r="R661" s="14">
        <f t="shared" si="68"/>
        <v>15.004927052144904</v>
      </c>
      <c r="S661" s="68">
        <f t="shared" si="66"/>
        <v>-6.362545018007193</v>
      </c>
      <c r="T661" s="13">
        <f t="shared" si="69"/>
        <v>886</v>
      </c>
      <c r="U661" s="13">
        <f t="shared" si="70"/>
        <v>10</v>
      </c>
    </row>
    <row r="662" spans="1:21">
      <c r="A662" s="13">
        <v>25.2</v>
      </c>
      <c r="B662" s="13"/>
      <c r="C662" s="13"/>
      <c r="D662" s="13">
        <v>0.62</v>
      </c>
      <c r="E662" s="13">
        <v>5.74E-2</v>
      </c>
      <c r="F662" s="13">
        <v>1.2999999999999999E-3</v>
      </c>
      <c r="G662" s="13">
        <v>0.59709999999999996</v>
      </c>
      <c r="H662" s="13">
        <v>1.3100000000000001E-2</v>
      </c>
      <c r="I662" s="13">
        <v>7.5200000000000003E-2</v>
      </c>
      <c r="J662" s="13">
        <v>6.9999999999999999E-4</v>
      </c>
      <c r="K662" s="13">
        <v>506</v>
      </c>
      <c r="L662" s="13">
        <v>48</v>
      </c>
      <c r="M662" s="13">
        <v>475</v>
      </c>
      <c r="N662" s="13">
        <v>8</v>
      </c>
      <c r="O662" s="13">
        <v>467</v>
      </c>
      <c r="P662" s="13">
        <v>4</v>
      </c>
      <c r="Q662" s="14">
        <f t="shared" si="67"/>
        <v>7.7075098814229248</v>
      </c>
      <c r="R662" s="14">
        <f t="shared" si="68"/>
        <v>17.581270347298712</v>
      </c>
      <c r="S662" s="68">
        <f t="shared" si="66"/>
        <v>7.7075098814229248</v>
      </c>
      <c r="T662" s="13">
        <f t="shared" si="69"/>
        <v>467</v>
      </c>
      <c r="U662" s="13">
        <f t="shared" si="70"/>
        <v>4</v>
      </c>
    </row>
    <row r="663" spans="1:21">
      <c r="A663" s="13">
        <v>25.3</v>
      </c>
      <c r="B663" s="13"/>
      <c r="C663" s="13"/>
      <c r="D663" s="13">
        <v>0.93</v>
      </c>
      <c r="E663" s="13">
        <v>6.4500000000000002E-2</v>
      </c>
      <c r="F663" s="13">
        <v>1.4E-3</v>
      </c>
      <c r="G663" s="13">
        <v>1.1569</v>
      </c>
      <c r="H663" s="13">
        <v>2.6200000000000001E-2</v>
      </c>
      <c r="I663" s="13">
        <v>0.1293</v>
      </c>
      <c r="J663" s="13">
        <v>1.1999999999999999E-3</v>
      </c>
      <c r="K663" s="13">
        <v>767</v>
      </c>
      <c r="L663" s="13">
        <v>239</v>
      </c>
      <c r="M663" s="13">
        <v>780</v>
      </c>
      <c r="N663" s="13">
        <v>12</v>
      </c>
      <c r="O663" s="13">
        <v>784</v>
      </c>
      <c r="P663" s="13">
        <v>7</v>
      </c>
      <c r="Q663" s="14">
        <f t="shared" si="67"/>
        <v>-2.2164276401564598</v>
      </c>
      <c r="R663" s="14">
        <f t="shared" si="68"/>
        <v>63.72816926741509</v>
      </c>
      <c r="S663" s="68">
        <f t="shared" si="66"/>
        <v>-2.2164276401564598</v>
      </c>
      <c r="T663" s="13">
        <f t="shared" si="69"/>
        <v>784</v>
      </c>
      <c r="U663" s="13">
        <f t="shared" si="70"/>
        <v>7</v>
      </c>
    </row>
    <row r="664" spans="1:21">
      <c r="A664" s="13">
        <v>26.1</v>
      </c>
      <c r="B664" s="13"/>
      <c r="C664" s="13"/>
      <c r="D664" s="13">
        <v>0.4</v>
      </c>
      <c r="E664" s="13">
        <v>7.1800000000000003E-2</v>
      </c>
      <c r="F664" s="13">
        <v>1.4E-3</v>
      </c>
      <c r="G664" s="13">
        <v>1.8805000000000001</v>
      </c>
      <c r="H664" s="13">
        <v>4.0599999999999997E-2</v>
      </c>
      <c r="I664" s="13">
        <v>0.18870000000000001</v>
      </c>
      <c r="J664" s="13">
        <v>2.3E-3</v>
      </c>
      <c r="K664" s="13">
        <v>989</v>
      </c>
      <c r="L664" s="13">
        <v>39</v>
      </c>
      <c r="M664" s="13">
        <v>1074</v>
      </c>
      <c r="N664" s="13">
        <v>14</v>
      </c>
      <c r="O664" s="13">
        <v>1114</v>
      </c>
      <c r="P664" s="13">
        <v>12</v>
      </c>
      <c r="Q664" s="14">
        <f t="shared" si="67"/>
        <v>-12.639029322548033</v>
      </c>
      <c r="R664" s="14">
        <f t="shared" si="68"/>
        <v>9.2090467570989354</v>
      </c>
      <c r="S664" s="68">
        <f t="shared" si="66"/>
        <v>-12.639029322548033</v>
      </c>
      <c r="T664" s="13">
        <f t="shared" si="69"/>
        <v>989</v>
      </c>
      <c r="U664" s="13">
        <f t="shared" si="70"/>
        <v>39</v>
      </c>
    </row>
    <row r="665" spans="1:21">
      <c r="A665" s="13">
        <v>26.2</v>
      </c>
      <c r="B665" s="13"/>
      <c r="C665" s="13"/>
      <c r="D665" s="13">
        <v>0.52</v>
      </c>
      <c r="E665" s="13">
        <v>6.7599999999999993E-2</v>
      </c>
      <c r="F665" s="13">
        <v>1.9E-3</v>
      </c>
      <c r="G665" s="13">
        <v>1.4274</v>
      </c>
      <c r="H665" s="13">
        <v>4.2000000000000003E-2</v>
      </c>
      <c r="I665" s="13">
        <v>0.15229999999999999</v>
      </c>
      <c r="J665" s="13">
        <v>1.6999999999999999E-3</v>
      </c>
      <c r="K665" s="13">
        <v>855</v>
      </c>
      <c r="L665" s="13">
        <v>64</v>
      </c>
      <c r="M665" s="13">
        <v>900</v>
      </c>
      <c r="N665" s="13">
        <v>18</v>
      </c>
      <c r="O665" s="13">
        <v>914</v>
      </c>
      <c r="P665" s="13">
        <v>9</v>
      </c>
      <c r="Q665" s="14">
        <f t="shared" si="67"/>
        <v>-6.9005847953216293</v>
      </c>
      <c r="R665" s="14">
        <f t="shared" si="68"/>
        <v>16.141707321790992</v>
      </c>
      <c r="S665" s="68">
        <f t="shared" si="66"/>
        <v>-6.9005847953216293</v>
      </c>
      <c r="T665" s="13">
        <f t="shared" si="69"/>
        <v>914</v>
      </c>
      <c r="U665" s="13">
        <f t="shared" si="70"/>
        <v>9</v>
      </c>
    </row>
    <row r="666" spans="1:21">
      <c r="A666" s="13">
        <v>26.3</v>
      </c>
      <c r="B666" s="13"/>
      <c r="C666" s="13"/>
      <c r="D666" s="13">
        <v>0.5</v>
      </c>
      <c r="E666" s="13">
        <v>8.9800000000000005E-2</v>
      </c>
      <c r="F666" s="13">
        <v>1.6999999999999999E-3</v>
      </c>
      <c r="G666" s="13">
        <v>3.3451</v>
      </c>
      <c r="H666" s="13">
        <v>6.6400000000000001E-2</v>
      </c>
      <c r="I666" s="13">
        <v>0.26879999999999998</v>
      </c>
      <c r="J666" s="13">
        <v>2.8E-3</v>
      </c>
      <c r="K666" s="13">
        <v>1422</v>
      </c>
      <c r="L666" s="13">
        <v>37</v>
      </c>
      <c r="M666" s="13">
        <v>1492</v>
      </c>
      <c r="N666" s="13">
        <v>16</v>
      </c>
      <c r="O666" s="13">
        <v>1535</v>
      </c>
      <c r="P666" s="13">
        <v>14</v>
      </c>
      <c r="Q666" s="14">
        <f t="shared" si="67"/>
        <v>-7.9465541490858049</v>
      </c>
      <c r="R666" s="14">
        <f t="shared" si="68"/>
        <v>5.9525774553311894</v>
      </c>
      <c r="S666" s="68">
        <f t="shared" si="66"/>
        <v>-7.9465541490858049</v>
      </c>
      <c r="T666" s="13">
        <f t="shared" si="69"/>
        <v>1422</v>
      </c>
      <c r="U666" s="13">
        <f t="shared" si="70"/>
        <v>37</v>
      </c>
    </row>
    <row r="667" spans="1:21">
      <c r="A667" s="13">
        <v>27.1</v>
      </c>
      <c r="B667" s="13"/>
      <c r="C667" s="13"/>
      <c r="D667" s="13">
        <v>0.72</v>
      </c>
      <c r="E667" s="13">
        <v>6.4000000000000001E-2</v>
      </c>
      <c r="F667" s="13">
        <v>1.9E-3</v>
      </c>
      <c r="G667" s="13">
        <v>1.1884999999999999</v>
      </c>
      <c r="H667" s="13">
        <v>3.5499999999999997E-2</v>
      </c>
      <c r="I667" s="13">
        <v>0.1346</v>
      </c>
      <c r="J667" s="13">
        <v>1.6999999999999999E-3</v>
      </c>
      <c r="K667" s="13">
        <v>740</v>
      </c>
      <c r="L667" s="13">
        <v>65</v>
      </c>
      <c r="M667" s="13">
        <v>795</v>
      </c>
      <c r="N667" s="13">
        <v>16</v>
      </c>
      <c r="O667" s="13">
        <v>814</v>
      </c>
      <c r="P667" s="13">
        <v>9</v>
      </c>
      <c r="Q667" s="14">
        <f t="shared" si="67"/>
        <v>-10.000000000000009</v>
      </c>
      <c r="R667" s="14">
        <f t="shared" si="68"/>
        <v>19.476812832956576</v>
      </c>
      <c r="S667" s="68">
        <f t="shared" si="66"/>
        <v>-10.000000000000009</v>
      </c>
      <c r="T667" s="13">
        <f t="shared" si="69"/>
        <v>814</v>
      </c>
      <c r="U667" s="13">
        <f t="shared" si="70"/>
        <v>9</v>
      </c>
    </row>
    <row r="668" spans="1:21">
      <c r="A668" s="13">
        <v>27.2</v>
      </c>
      <c r="B668" s="13"/>
      <c r="C668" s="13"/>
      <c r="D668" s="13">
        <v>0.31</v>
      </c>
      <c r="E668" s="13">
        <v>0.10829999999999999</v>
      </c>
      <c r="F668" s="13">
        <v>2.0999999999999999E-3</v>
      </c>
      <c r="G668" s="13">
        <v>5.0972999999999997</v>
      </c>
      <c r="H668" s="13">
        <v>9.9299999999999999E-2</v>
      </c>
      <c r="I668" s="13">
        <v>0.33929999999999999</v>
      </c>
      <c r="J668" s="13">
        <v>3.2000000000000002E-3</v>
      </c>
      <c r="K668" s="13">
        <v>1772</v>
      </c>
      <c r="L668" s="13">
        <v>35</v>
      </c>
      <c r="M668" s="13">
        <v>1836</v>
      </c>
      <c r="N668" s="13">
        <v>17</v>
      </c>
      <c r="O668" s="13">
        <v>1883</v>
      </c>
      <c r="P668" s="13">
        <v>15</v>
      </c>
      <c r="Q668" s="14">
        <f t="shared" si="67"/>
        <v>-6.2641083521444596</v>
      </c>
      <c r="R668" s="14">
        <f t="shared" si="68"/>
        <v>4.5263357232706909</v>
      </c>
      <c r="S668" s="68">
        <f t="shared" si="66"/>
        <v>-6.2641083521444596</v>
      </c>
      <c r="T668" s="13">
        <f t="shared" si="69"/>
        <v>1772</v>
      </c>
      <c r="U668" s="13">
        <f t="shared" si="70"/>
        <v>35</v>
      </c>
    </row>
    <row r="669" spans="1:21">
      <c r="A669" s="13">
        <v>27.3</v>
      </c>
      <c r="B669" s="13"/>
      <c r="C669" s="13"/>
      <c r="D669" s="13">
        <v>1.35</v>
      </c>
      <c r="E669" s="13">
        <v>0.1095</v>
      </c>
      <c r="F669" s="13">
        <v>3.5000000000000001E-3</v>
      </c>
      <c r="G669" s="13">
        <v>5.3041</v>
      </c>
      <c r="H669" s="13">
        <v>0.1749</v>
      </c>
      <c r="I669" s="13">
        <v>0.3498</v>
      </c>
      <c r="J669" s="13">
        <v>4.7999999999999996E-3</v>
      </c>
      <c r="K669" s="13">
        <v>1791</v>
      </c>
      <c r="L669" s="13">
        <v>58</v>
      </c>
      <c r="M669" s="13">
        <v>1870</v>
      </c>
      <c r="N669" s="13">
        <v>28</v>
      </c>
      <c r="O669" s="13">
        <v>1934</v>
      </c>
      <c r="P669" s="13">
        <v>23</v>
      </c>
      <c r="Q669" s="14">
        <f t="shared" si="67"/>
        <v>-7.9843662758235512</v>
      </c>
      <c r="R669" s="14">
        <f t="shared" si="68"/>
        <v>7.4506492778830786</v>
      </c>
      <c r="S669" s="68">
        <f t="shared" si="66"/>
        <v>-7.9843662758235512</v>
      </c>
      <c r="T669" s="13">
        <f t="shared" si="69"/>
        <v>1791</v>
      </c>
      <c r="U669" s="13">
        <f t="shared" si="70"/>
        <v>58</v>
      </c>
    </row>
    <row r="670" spans="1:21">
      <c r="A670" s="13">
        <v>28.1</v>
      </c>
      <c r="B670" s="13"/>
      <c r="C670" s="13"/>
      <c r="D670" s="13">
        <v>0.54</v>
      </c>
      <c r="E670" s="13">
        <v>6.9199999999999998E-2</v>
      </c>
      <c r="F670" s="13">
        <v>2.2000000000000001E-3</v>
      </c>
      <c r="G670" s="13">
        <v>1.4432</v>
      </c>
      <c r="H670" s="13">
        <v>4.6300000000000001E-2</v>
      </c>
      <c r="I670" s="13">
        <v>0.15060000000000001</v>
      </c>
      <c r="J670" s="13">
        <v>1.9E-3</v>
      </c>
      <c r="K670" s="13">
        <v>903</v>
      </c>
      <c r="L670" s="13">
        <v>64</v>
      </c>
      <c r="M670" s="13">
        <v>907</v>
      </c>
      <c r="N670" s="13">
        <v>19</v>
      </c>
      <c r="O670" s="13">
        <v>904</v>
      </c>
      <c r="P670" s="13">
        <v>11</v>
      </c>
      <c r="Q670" s="14">
        <f t="shared" si="67"/>
        <v>-0.11074197120708451</v>
      </c>
      <c r="R670" s="14">
        <f t="shared" si="68"/>
        <v>14.398291058694056</v>
      </c>
      <c r="S670" s="68">
        <f t="shared" si="66"/>
        <v>-0.11074197120708451</v>
      </c>
      <c r="T670" s="13">
        <f t="shared" si="69"/>
        <v>904</v>
      </c>
      <c r="U670" s="13">
        <f t="shared" si="70"/>
        <v>11</v>
      </c>
    </row>
    <row r="671" spans="1:21">
      <c r="A671" s="13">
        <v>28.2</v>
      </c>
      <c r="B671" s="13"/>
      <c r="C671" s="13"/>
      <c r="D671" s="13">
        <v>0.71</v>
      </c>
      <c r="E671" s="13">
        <v>6.25E-2</v>
      </c>
      <c r="F671" s="13">
        <v>2.0999999999999999E-3</v>
      </c>
      <c r="G671" s="13">
        <v>1.2273000000000001</v>
      </c>
      <c r="H671" s="13">
        <v>4.2000000000000003E-2</v>
      </c>
      <c r="I671" s="13">
        <v>0.1419</v>
      </c>
      <c r="J671" s="13">
        <v>1.8E-3</v>
      </c>
      <c r="K671" s="13">
        <v>700</v>
      </c>
      <c r="L671" s="13">
        <v>74</v>
      </c>
      <c r="M671" s="13">
        <v>813</v>
      </c>
      <c r="N671" s="13">
        <v>19</v>
      </c>
      <c r="O671" s="13">
        <v>855</v>
      </c>
      <c r="P671" s="13">
        <v>10</v>
      </c>
      <c r="Q671" s="14">
        <f t="shared" si="67"/>
        <v>-22.142857142857153</v>
      </c>
      <c r="R671" s="14">
        <f t="shared" si="68"/>
        <v>25.98206186055322</v>
      </c>
      <c r="S671" s="68">
        <f t="shared" si="66"/>
        <v>-22.142857142857153</v>
      </c>
      <c r="T671" s="13">
        <f t="shared" si="69"/>
        <v>855</v>
      </c>
      <c r="U671" s="13">
        <f t="shared" si="70"/>
        <v>10</v>
      </c>
    </row>
    <row r="672" spans="1:21">
      <c r="A672" s="13">
        <v>29.1</v>
      </c>
      <c r="B672" s="13"/>
      <c r="C672" s="13"/>
      <c r="D672" s="13">
        <v>1.0900000000000001</v>
      </c>
      <c r="E672" s="13">
        <v>0.1072</v>
      </c>
      <c r="F672" s="13">
        <v>1.9E-3</v>
      </c>
      <c r="G672" s="13">
        <v>5.1585000000000001</v>
      </c>
      <c r="H672" s="13">
        <v>9.6500000000000002E-2</v>
      </c>
      <c r="I672" s="13">
        <v>0.34660000000000002</v>
      </c>
      <c r="J672" s="13">
        <v>3.5999999999999999E-3</v>
      </c>
      <c r="K672" s="13">
        <v>1754</v>
      </c>
      <c r="L672" s="13">
        <v>33</v>
      </c>
      <c r="M672" s="13">
        <v>1846</v>
      </c>
      <c r="N672" s="13">
        <v>16</v>
      </c>
      <c r="O672" s="13">
        <v>1918</v>
      </c>
      <c r="P672" s="13">
        <v>17</v>
      </c>
      <c r="Q672" s="14">
        <f t="shared" si="67"/>
        <v>-9.3500570125427664</v>
      </c>
      <c r="R672" s="14">
        <f t="shared" si="68"/>
        <v>4.5483928690616873</v>
      </c>
      <c r="S672" s="68">
        <f t="shared" si="66"/>
        <v>-9.3500570125427664</v>
      </c>
      <c r="T672" s="13">
        <f t="shared" si="69"/>
        <v>1754</v>
      </c>
      <c r="U672" s="13">
        <f t="shared" si="70"/>
        <v>33</v>
      </c>
    </row>
    <row r="673" spans="1:21">
      <c r="A673" s="13">
        <v>30.1</v>
      </c>
      <c r="B673" s="13"/>
      <c r="C673" s="13"/>
      <c r="D673" s="13">
        <v>0.38</v>
      </c>
      <c r="E673" s="13">
        <v>6.4299999999999996E-2</v>
      </c>
      <c r="F673" s="13">
        <v>1.1999999999999999E-3</v>
      </c>
      <c r="G673" s="13">
        <v>1.3614999999999999</v>
      </c>
      <c r="H673" s="13">
        <v>2.58E-2</v>
      </c>
      <c r="I673" s="13">
        <v>0.15240000000000001</v>
      </c>
      <c r="J673" s="13">
        <v>1.6000000000000001E-3</v>
      </c>
      <c r="K673" s="13">
        <v>754</v>
      </c>
      <c r="L673" s="13">
        <v>34</v>
      </c>
      <c r="M673" s="13">
        <v>873</v>
      </c>
      <c r="N673" s="13">
        <v>11</v>
      </c>
      <c r="O673" s="13">
        <v>914</v>
      </c>
      <c r="P673" s="13">
        <v>9</v>
      </c>
      <c r="Q673" s="14">
        <f t="shared" si="67"/>
        <v>-21.220159151193641</v>
      </c>
      <c r="R673" s="14">
        <f t="shared" si="68"/>
        <v>11.189938040654038</v>
      </c>
      <c r="S673" s="68" t="str">
        <f t="shared" si="66"/>
        <v>X</v>
      </c>
      <c r="T673" s="13">
        <f t="shared" si="69"/>
        <v>914</v>
      </c>
      <c r="U673" s="13">
        <f t="shared" si="70"/>
        <v>9</v>
      </c>
    </row>
    <row r="674" spans="1:21">
      <c r="A674" s="13">
        <v>30.2</v>
      </c>
      <c r="B674" s="13"/>
      <c r="C674" s="13"/>
      <c r="D674" s="13">
        <v>0.72</v>
      </c>
      <c r="E674" s="13">
        <v>6.4000000000000001E-2</v>
      </c>
      <c r="F674" s="13">
        <v>2.5999999999999999E-3</v>
      </c>
      <c r="G674" s="13">
        <v>1.2184999999999999</v>
      </c>
      <c r="H674" s="13">
        <v>4.5999999999999999E-2</v>
      </c>
      <c r="I674" s="13">
        <v>0.13919999999999999</v>
      </c>
      <c r="J674" s="13">
        <v>2.0999999999999999E-3</v>
      </c>
      <c r="K674" s="13">
        <v>743</v>
      </c>
      <c r="L674" s="13">
        <v>90</v>
      </c>
      <c r="M674" s="13">
        <v>809</v>
      </c>
      <c r="N674" s="13">
        <v>21</v>
      </c>
      <c r="O674" s="13">
        <v>840</v>
      </c>
      <c r="P674" s="13">
        <v>12</v>
      </c>
      <c r="Q674" s="14">
        <f t="shared" si="67"/>
        <v>-13.055181695827734</v>
      </c>
      <c r="R674" s="14">
        <f t="shared" si="68"/>
        <v>27.578691511912997</v>
      </c>
      <c r="S674" s="68">
        <f t="shared" si="66"/>
        <v>-13.055181695827734</v>
      </c>
      <c r="T674" s="13">
        <f t="shared" si="69"/>
        <v>840</v>
      </c>
      <c r="U674" s="13">
        <f t="shared" si="70"/>
        <v>12</v>
      </c>
    </row>
    <row r="675" spans="1:21">
      <c r="A675" s="13">
        <v>31.1</v>
      </c>
      <c r="B675" s="13"/>
      <c r="C675" s="13"/>
      <c r="D675" s="13">
        <v>0.24</v>
      </c>
      <c r="E675" s="13">
        <v>0.14630000000000001</v>
      </c>
      <c r="F675" s="13">
        <v>2.7000000000000001E-3</v>
      </c>
      <c r="G675" s="13">
        <v>8.3391000000000002</v>
      </c>
      <c r="H675" s="13">
        <v>0.1588</v>
      </c>
      <c r="I675" s="13">
        <v>0.40960000000000002</v>
      </c>
      <c r="J675" s="13">
        <v>3.8E-3</v>
      </c>
      <c r="K675" s="13">
        <v>2303</v>
      </c>
      <c r="L675" s="13">
        <v>31</v>
      </c>
      <c r="M675" s="13">
        <v>2269</v>
      </c>
      <c r="N675" s="13">
        <v>17</v>
      </c>
      <c r="O675" s="13">
        <v>2213</v>
      </c>
      <c r="P675" s="13">
        <v>17</v>
      </c>
      <c r="Q675" s="14">
        <f t="shared" si="67"/>
        <v>3.9079461571862817</v>
      </c>
      <c r="R675" s="14">
        <f t="shared" si="68"/>
        <v>2.9785549263839983</v>
      </c>
      <c r="S675" s="68">
        <f t="shared" si="66"/>
        <v>3.9079461571862817</v>
      </c>
      <c r="T675" s="13">
        <f t="shared" si="69"/>
        <v>2303</v>
      </c>
      <c r="U675" s="13">
        <f t="shared" si="70"/>
        <v>31</v>
      </c>
    </row>
    <row r="676" spans="1:21">
      <c r="A676" s="13">
        <v>31.2</v>
      </c>
      <c r="B676" s="13"/>
      <c r="C676" s="13"/>
      <c r="D676" s="13">
        <v>0.64</v>
      </c>
      <c r="E676" s="13">
        <v>6.7299999999999999E-2</v>
      </c>
      <c r="F676" s="13">
        <v>1.1999999999999999E-3</v>
      </c>
      <c r="G676" s="13">
        <v>1.3738999999999999</v>
      </c>
      <c r="H676" s="13">
        <v>2.5399999999999999E-2</v>
      </c>
      <c r="I676" s="13">
        <v>0.1469</v>
      </c>
      <c r="J676" s="13">
        <v>1.2999999999999999E-3</v>
      </c>
      <c r="K676" s="13">
        <v>856</v>
      </c>
      <c r="L676" s="13">
        <v>37</v>
      </c>
      <c r="M676" s="13">
        <v>878</v>
      </c>
      <c r="N676" s="13">
        <v>11</v>
      </c>
      <c r="O676" s="13">
        <v>884</v>
      </c>
      <c r="P676" s="13">
        <v>7</v>
      </c>
      <c r="Q676" s="14">
        <f t="shared" si="67"/>
        <v>-3.2710280373831724</v>
      </c>
      <c r="R676" s="14">
        <f t="shared" si="68"/>
        <v>9.0762097560629922</v>
      </c>
      <c r="S676" s="68">
        <f t="shared" si="66"/>
        <v>-3.2710280373831724</v>
      </c>
      <c r="T676" s="13">
        <f t="shared" si="69"/>
        <v>884</v>
      </c>
      <c r="U676" s="13">
        <f t="shared" si="70"/>
        <v>7</v>
      </c>
    </row>
    <row r="677" spans="1:21">
      <c r="A677" s="13">
        <v>32.1</v>
      </c>
      <c r="B677" s="13"/>
      <c r="C677" s="13"/>
      <c r="D677" s="13">
        <v>1.01</v>
      </c>
      <c r="E677" s="13">
        <v>9.5799999999999996E-2</v>
      </c>
      <c r="F677" s="13">
        <v>2.0999999999999999E-3</v>
      </c>
      <c r="G677" s="13">
        <v>3.9939</v>
      </c>
      <c r="H677" s="13">
        <v>8.72E-2</v>
      </c>
      <c r="I677" s="13">
        <v>0.30170000000000002</v>
      </c>
      <c r="J677" s="13">
        <v>3.3E-3</v>
      </c>
      <c r="K677" s="13">
        <v>1544</v>
      </c>
      <c r="L677" s="13">
        <v>43</v>
      </c>
      <c r="M677" s="13">
        <v>1633</v>
      </c>
      <c r="N677" s="13">
        <v>18</v>
      </c>
      <c r="O677" s="13">
        <v>1700</v>
      </c>
      <c r="P677" s="13">
        <v>16</v>
      </c>
      <c r="Q677" s="14">
        <f t="shared" si="67"/>
        <v>-10.103626943005173</v>
      </c>
      <c r="R677" s="14">
        <f t="shared" si="68"/>
        <v>6.4734542755052846</v>
      </c>
      <c r="S677" s="68">
        <f t="shared" si="66"/>
        <v>-10.103626943005173</v>
      </c>
      <c r="T677" s="13">
        <f t="shared" si="69"/>
        <v>1544</v>
      </c>
      <c r="U677" s="13">
        <f t="shared" si="70"/>
        <v>43</v>
      </c>
    </row>
    <row r="678" spans="1:21">
      <c r="A678" s="13">
        <v>32.200000000000003</v>
      </c>
      <c r="B678" s="13"/>
      <c r="C678" s="13"/>
      <c r="D678" s="13">
        <v>3.3</v>
      </c>
      <c r="E678" s="13">
        <v>6.2399999999999997E-2</v>
      </c>
      <c r="F678" s="13">
        <v>1.8E-3</v>
      </c>
      <c r="G678" s="13">
        <v>1.1877</v>
      </c>
      <c r="H678" s="13">
        <v>3.6400000000000002E-2</v>
      </c>
      <c r="I678" s="13">
        <v>0.13750000000000001</v>
      </c>
      <c r="J678" s="13">
        <v>1.6000000000000001E-3</v>
      </c>
      <c r="K678" s="13">
        <v>687</v>
      </c>
      <c r="L678" s="13">
        <v>58</v>
      </c>
      <c r="M678" s="13">
        <v>795</v>
      </c>
      <c r="N678" s="13">
        <v>17</v>
      </c>
      <c r="O678" s="13">
        <v>830</v>
      </c>
      <c r="P678" s="13">
        <v>9</v>
      </c>
      <c r="Q678" s="14">
        <f t="shared" si="67"/>
        <v>-20.815138282387192</v>
      </c>
      <c r="R678" s="14">
        <f t="shared" si="68"/>
        <v>20.567215887583188</v>
      </c>
      <c r="S678" s="68">
        <f t="shared" si="66"/>
        <v>-20.815138282387192</v>
      </c>
      <c r="T678" s="13">
        <f t="shared" si="69"/>
        <v>830</v>
      </c>
      <c r="U678" s="13">
        <f t="shared" si="70"/>
        <v>9</v>
      </c>
    </row>
    <row r="679" spans="1:21">
      <c r="A679" s="13">
        <v>33.1</v>
      </c>
      <c r="B679" s="13"/>
      <c r="C679" s="13"/>
      <c r="D679" s="13">
        <v>1.26</v>
      </c>
      <c r="E679" s="13">
        <v>7.0000000000000007E-2</v>
      </c>
      <c r="F679" s="13">
        <v>2.8E-3</v>
      </c>
      <c r="G679" s="13">
        <v>1.3858999999999999</v>
      </c>
      <c r="H679" s="13">
        <v>5.33E-2</v>
      </c>
      <c r="I679" s="13">
        <v>0.1439</v>
      </c>
      <c r="J679" s="13">
        <v>1.6000000000000001E-3</v>
      </c>
      <c r="K679" s="13">
        <v>929</v>
      </c>
      <c r="L679" s="13">
        <v>77</v>
      </c>
      <c r="M679" s="13">
        <v>883</v>
      </c>
      <c r="N679" s="13">
        <v>23</v>
      </c>
      <c r="O679" s="13">
        <v>866</v>
      </c>
      <c r="P679" s="13">
        <v>9</v>
      </c>
      <c r="Q679" s="14">
        <f t="shared" si="67"/>
        <v>6.78148546824543</v>
      </c>
      <c r="R679" s="14">
        <f t="shared" si="68"/>
        <v>15.57379838228389</v>
      </c>
      <c r="S679" s="68">
        <f t="shared" si="66"/>
        <v>6.78148546824543</v>
      </c>
      <c r="T679" s="13">
        <f t="shared" si="69"/>
        <v>866</v>
      </c>
      <c r="U679" s="13">
        <f t="shared" si="70"/>
        <v>9</v>
      </c>
    </row>
    <row r="680" spans="1:21" s="12" customFormat="1">
      <c r="A680" s="21" t="s">
        <v>531</v>
      </c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1"/>
      <c r="R680" s="11"/>
      <c r="S680" s="68">
        <f t="shared" si="66"/>
        <v>0</v>
      </c>
      <c r="T680" s="10"/>
      <c r="U680" s="10"/>
    </row>
    <row r="681" spans="1:21">
      <c r="A681" s="13">
        <v>1.1000000000000001</v>
      </c>
      <c r="B681" s="13"/>
      <c r="C681" s="13"/>
      <c r="D681" s="13">
        <v>0.6</v>
      </c>
      <c r="E681" s="13">
        <v>6.6699999999999995E-2</v>
      </c>
      <c r="F681" s="13">
        <v>2.5999999999999999E-3</v>
      </c>
      <c r="G681" s="13">
        <v>1.2719</v>
      </c>
      <c r="H681" s="13">
        <v>5.1400000000000001E-2</v>
      </c>
      <c r="I681" s="13">
        <v>0.13730000000000001</v>
      </c>
      <c r="J681" s="13">
        <v>1.8E-3</v>
      </c>
      <c r="K681" s="13">
        <v>828</v>
      </c>
      <c r="L681" s="13">
        <v>80</v>
      </c>
      <c r="M681" s="13">
        <v>833</v>
      </c>
      <c r="N681" s="13">
        <v>23</v>
      </c>
      <c r="O681" s="13">
        <v>830</v>
      </c>
      <c r="P681" s="13">
        <v>10</v>
      </c>
      <c r="Q681" s="14">
        <f t="shared" ref="Q681:Q744" si="71">(1-O681/K681)*100</f>
        <v>-0.24154589371980784</v>
      </c>
      <c r="R681" s="14">
        <f t="shared" ref="R681:R744" si="72">SQRT((2*P681)^2*(-1/K681)^2+(2*L681)^2*(O681/K681^2)^2)*100</f>
        <v>19.520368491418303</v>
      </c>
      <c r="S681" s="68">
        <f t="shared" si="66"/>
        <v>-0.24154589371980784</v>
      </c>
      <c r="T681" s="13">
        <f t="shared" ref="T681:T744" si="73">IF(O681&lt;=1000,O681,K681)</f>
        <v>830</v>
      </c>
      <c r="U681" s="13">
        <f t="shared" ref="U681:U744" si="74">IF(T681=O681,P681,L681)</f>
        <v>10</v>
      </c>
    </row>
    <row r="682" spans="1:21">
      <c r="A682" s="13">
        <v>2.1</v>
      </c>
      <c r="B682" s="13"/>
      <c r="C682" s="13"/>
      <c r="D682" s="13">
        <v>0.54</v>
      </c>
      <c r="E682" s="13">
        <v>0.18410000000000001</v>
      </c>
      <c r="F682" s="13">
        <v>2.7000000000000001E-3</v>
      </c>
      <c r="G682" s="13">
        <v>13.794499999999999</v>
      </c>
      <c r="H682" s="13">
        <v>0.21249999999999999</v>
      </c>
      <c r="I682" s="13">
        <v>0.54020000000000001</v>
      </c>
      <c r="J682" s="13">
        <v>4.5999999999999999E-3</v>
      </c>
      <c r="K682" s="13">
        <v>2690</v>
      </c>
      <c r="L682" s="13">
        <v>24</v>
      </c>
      <c r="M682" s="13">
        <v>2736</v>
      </c>
      <c r="N682" s="13">
        <v>15</v>
      </c>
      <c r="O682" s="13">
        <v>2784</v>
      </c>
      <c r="P682" s="13">
        <v>19</v>
      </c>
      <c r="Q682" s="14">
        <f t="shared" si="71"/>
        <v>-3.4944237918215659</v>
      </c>
      <c r="R682" s="14">
        <f t="shared" si="72"/>
        <v>2.3250808821596456</v>
      </c>
      <c r="S682" s="68">
        <f t="shared" si="66"/>
        <v>-3.4944237918215659</v>
      </c>
      <c r="T682" s="13">
        <f t="shared" si="73"/>
        <v>2690</v>
      </c>
      <c r="U682" s="13">
        <f t="shared" si="74"/>
        <v>24</v>
      </c>
    </row>
    <row r="683" spans="1:21">
      <c r="A683" s="13">
        <v>2.2000000000000002</v>
      </c>
      <c r="B683" s="13"/>
      <c r="C683" s="13"/>
      <c r="D683" s="13">
        <v>0.68</v>
      </c>
      <c r="E683" s="13">
        <v>7.5999999999999998E-2</v>
      </c>
      <c r="F683" s="13">
        <v>1.6000000000000001E-3</v>
      </c>
      <c r="G683" s="13">
        <v>1.7094</v>
      </c>
      <c r="H683" s="13">
        <v>3.8399999999999997E-2</v>
      </c>
      <c r="I683" s="13">
        <v>0.16209999999999999</v>
      </c>
      <c r="J683" s="13">
        <v>1.5E-3</v>
      </c>
      <c r="K683" s="13">
        <v>1096</v>
      </c>
      <c r="L683" s="13">
        <v>43</v>
      </c>
      <c r="M683" s="13">
        <v>1012</v>
      </c>
      <c r="N683" s="13">
        <v>14</v>
      </c>
      <c r="O683" s="13">
        <v>968</v>
      </c>
      <c r="P683" s="13">
        <v>8</v>
      </c>
      <c r="Q683" s="14">
        <f t="shared" si="71"/>
        <v>11.678832116788318</v>
      </c>
      <c r="R683" s="14">
        <f t="shared" si="72"/>
        <v>7.0823992413480639</v>
      </c>
      <c r="S683" s="68">
        <f t="shared" si="66"/>
        <v>11.678832116788318</v>
      </c>
      <c r="T683" s="13">
        <f t="shared" si="73"/>
        <v>968</v>
      </c>
      <c r="U683" s="13">
        <f t="shared" si="74"/>
        <v>8</v>
      </c>
    </row>
    <row r="684" spans="1:21">
      <c r="A684" s="13">
        <v>2.2999999999999998</v>
      </c>
      <c r="B684" s="13"/>
      <c r="C684" s="13"/>
      <c r="D684" s="13">
        <v>1.18</v>
      </c>
      <c r="E684" s="13">
        <v>6.5600000000000006E-2</v>
      </c>
      <c r="F684" s="13">
        <v>1.2999999999999999E-3</v>
      </c>
      <c r="G684" s="13">
        <v>1.2362</v>
      </c>
      <c r="H684" s="13">
        <v>2.47E-2</v>
      </c>
      <c r="I684" s="13">
        <v>0.1363</v>
      </c>
      <c r="J684" s="13">
        <v>1.1000000000000001E-3</v>
      </c>
      <c r="K684" s="13">
        <v>794</v>
      </c>
      <c r="L684" s="13">
        <v>43</v>
      </c>
      <c r="M684" s="13">
        <v>817</v>
      </c>
      <c r="N684" s="13">
        <v>11</v>
      </c>
      <c r="O684" s="13">
        <v>824</v>
      </c>
      <c r="P684" s="13">
        <v>6</v>
      </c>
      <c r="Q684" s="14">
        <f t="shared" si="71"/>
        <v>-3.7783375314861534</v>
      </c>
      <c r="R684" s="14">
        <f t="shared" si="72"/>
        <v>11.341622824066851</v>
      </c>
      <c r="S684" s="68">
        <f t="shared" si="66"/>
        <v>-3.7783375314861534</v>
      </c>
      <c r="T684" s="13">
        <f t="shared" si="73"/>
        <v>824</v>
      </c>
      <c r="U684" s="13">
        <f t="shared" si="74"/>
        <v>6</v>
      </c>
    </row>
    <row r="685" spans="1:21">
      <c r="A685" s="13">
        <v>3.1</v>
      </c>
      <c r="B685" s="13"/>
      <c r="C685" s="13"/>
      <c r="D685" s="13">
        <v>1.61</v>
      </c>
      <c r="E685" s="13">
        <v>7.0000000000000007E-2</v>
      </c>
      <c r="F685" s="13">
        <v>2.3E-3</v>
      </c>
      <c r="G685" s="13">
        <v>1.3597999999999999</v>
      </c>
      <c r="H685" s="13">
        <v>4.53E-2</v>
      </c>
      <c r="I685" s="13">
        <v>0.1406</v>
      </c>
      <c r="J685" s="13">
        <v>1.5E-3</v>
      </c>
      <c r="K685" s="13">
        <v>928</v>
      </c>
      <c r="L685" s="13">
        <v>69</v>
      </c>
      <c r="M685" s="13">
        <v>872</v>
      </c>
      <c r="N685" s="13">
        <v>19</v>
      </c>
      <c r="O685" s="13">
        <v>848</v>
      </c>
      <c r="P685" s="13">
        <v>8</v>
      </c>
      <c r="Q685" s="14">
        <f t="shared" si="71"/>
        <v>8.6206896551724093</v>
      </c>
      <c r="R685" s="14">
        <f t="shared" si="72"/>
        <v>13.697676219971939</v>
      </c>
      <c r="S685" s="68">
        <f t="shared" si="66"/>
        <v>8.6206896551724093</v>
      </c>
      <c r="T685" s="13">
        <f t="shared" si="73"/>
        <v>848</v>
      </c>
      <c r="U685" s="13">
        <f t="shared" si="74"/>
        <v>8</v>
      </c>
    </row>
    <row r="686" spans="1:21">
      <c r="A686" s="13">
        <v>3.2</v>
      </c>
      <c r="B686" s="13"/>
      <c r="C686" s="13"/>
      <c r="D686" s="13">
        <v>0.89</v>
      </c>
      <c r="E686" s="13">
        <v>6.8699999999999997E-2</v>
      </c>
      <c r="F686" s="13">
        <v>2E-3</v>
      </c>
      <c r="G686" s="13">
        <v>1.3471</v>
      </c>
      <c r="H686" s="13">
        <v>3.8300000000000001E-2</v>
      </c>
      <c r="I686" s="13">
        <v>0.14230000000000001</v>
      </c>
      <c r="J686" s="13">
        <v>1.6000000000000001E-3</v>
      </c>
      <c r="K686" s="13">
        <v>900</v>
      </c>
      <c r="L686" s="13">
        <v>58</v>
      </c>
      <c r="M686" s="13">
        <v>866</v>
      </c>
      <c r="N686" s="13">
        <v>17</v>
      </c>
      <c r="O686" s="13">
        <v>858</v>
      </c>
      <c r="P686" s="13">
        <v>9</v>
      </c>
      <c r="Q686" s="14">
        <f t="shared" si="71"/>
        <v>4.6666666666666634</v>
      </c>
      <c r="R686" s="14">
        <f t="shared" si="72"/>
        <v>12.449111646844944</v>
      </c>
      <c r="S686" s="68">
        <f t="shared" si="66"/>
        <v>4.6666666666666634</v>
      </c>
      <c r="T686" s="13">
        <f t="shared" si="73"/>
        <v>858</v>
      </c>
      <c r="U686" s="13">
        <f t="shared" si="74"/>
        <v>9</v>
      </c>
    </row>
    <row r="687" spans="1:21">
      <c r="A687" s="13">
        <v>3.3</v>
      </c>
      <c r="B687" s="13"/>
      <c r="C687" s="13"/>
      <c r="D687" s="13">
        <v>0.63</v>
      </c>
      <c r="E687" s="13">
        <v>7.1999999999999995E-2</v>
      </c>
      <c r="F687" s="13">
        <v>2.0999999999999999E-3</v>
      </c>
      <c r="G687" s="13">
        <v>1.3029999999999999</v>
      </c>
      <c r="H687" s="13">
        <v>3.6999999999999998E-2</v>
      </c>
      <c r="I687" s="13">
        <v>0.13139999999999999</v>
      </c>
      <c r="J687" s="13">
        <v>1.1000000000000001E-3</v>
      </c>
      <c r="K687" s="13">
        <v>985</v>
      </c>
      <c r="L687" s="13">
        <v>60</v>
      </c>
      <c r="M687" s="13">
        <v>847</v>
      </c>
      <c r="N687" s="13">
        <v>16</v>
      </c>
      <c r="O687" s="13">
        <v>796</v>
      </c>
      <c r="P687" s="13">
        <v>7</v>
      </c>
      <c r="Q687" s="14">
        <f t="shared" si="71"/>
        <v>19.187817258883243</v>
      </c>
      <c r="R687" s="14">
        <f t="shared" si="72"/>
        <v>9.9472062496500957</v>
      </c>
      <c r="S687" s="68">
        <f t="shared" si="66"/>
        <v>19.187817258883243</v>
      </c>
      <c r="T687" s="13">
        <f t="shared" si="73"/>
        <v>796</v>
      </c>
      <c r="U687" s="13">
        <f t="shared" si="74"/>
        <v>7</v>
      </c>
    </row>
    <row r="688" spans="1:21">
      <c r="A688" s="13">
        <v>4.0999999999999996</v>
      </c>
      <c r="B688" s="13"/>
      <c r="C688" s="13"/>
      <c r="D688" s="13">
        <v>0.62</v>
      </c>
      <c r="E688" s="13">
        <v>7.5300000000000006E-2</v>
      </c>
      <c r="F688" s="13">
        <v>2.3999999999999998E-3</v>
      </c>
      <c r="G688" s="13">
        <v>1.5484</v>
      </c>
      <c r="H688" s="13">
        <v>5.6599999999999998E-2</v>
      </c>
      <c r="I688" s="13">
        <v>0.1477</v>
      </c>
      <c r="J688" s="13">
        <v>1.9E-3</v>
      </c>
      <c r="K688" s="13">
        <v>1076</v>
      </c>
      <c r="L688" s="13">
        <v>65</v>
      </c>
      <c r="M688" s="13">
        <v>950</v>
      </c>
      <c r="N688" s="13">
        <v>23</v>
      </c>
      <c r="O688" s="13">
        <v>888</v>
      </c>
      <c r="P688" s="13">
        <v>11</v>
      </c>
      <c r="Q688" s="14">
        <f t="shared" si="71"/>
        <v>17.472118959107807</v>
      </c>
      <c r="R688" s="14">
        <f t="shared" si="72"/>
        <v>10.178314785658888</v>
      </c>
      <c r="S688" s="68">
        <f t="shared" si="66"/>
        <v>17.472118959107807</v>
      </c>
      <c r="T688" s="13">
        <f t="shared" si="73"/>
        <v>888</v>
      </c>
      <c r="U688" s="13">
        <f t="shared" si="74"/>
        <v>11</v>
      </c>
    </row>
    <row r="689" spans="1:21">
      <c r="A689" s="13">
        <v>4.2</v>
      </c>
      <c r="B689" s="13"/>
      <c r="C689" s="13"/>
      <c r="D689" s="13">
        <v>1.41</v>
      </c>
      <c r="E689" s="13">
        <v>6.7400000000000002E-2</v>
      </c>
      <c r="F689" s="13">
        <v>2.3E-3</v>
      </c>
      <c r="G689" s="13">
        <v>1.4894000000000001</v>
      </c>
      <c r="H689" s="13">
        <v>4.7899999999999998E-2</v>
      </c>
      <c r="I689" s="13">
        <v>0.16250000000000001</v>
      </c>
      <c r="J689" s="13">
        <v>2.3999999999999998E-3</v>
      </c>
      <c r="K689" s="13">
        <v>850</v>
      </c>
      <c r="L689" s="13">
        <v>72</v>
      </c>
      <c r="M689" s="13">
        <v>926</v>
      </c>
      <c r="N689" s="13">
        <v>20</v>
      </c>
      <c r="O689" s="13">
        <v>970</v>
      </c>
      <c r="P689" s="13">
        <v>13</v>
      </c>
      <c r="Q689" s="14">
        <f t="shared" si="71"/>
        <v>-14.117647058823524</v>
      </c>
      <c r="R689" s="14">
        <f t="shared" si="72"/>
        <v>19.573357915343372</v>
      </c>
      <c r="S689" s="68">
        <f t="shared" si="66"/>
        <v>-14.117647058823524</v>
      </c>
      <c r="T689" s="13">
        <f t="shared" si="73"/>
        <v>970</v>
      </c>
      <c r="U689" s="13">
        <f t="shared" si="74"/>
        <v>13</v>
      </c>
    </row>
    <row r="690" spans="1:21">
      <c r="A690" s="13">
        <v>5.0999999999999996</v>
      </c>
      <c r="B690" s="13"/>
      <c r="C690" s="13"/>
      <c r="D690" s="13">
        <v>0.9</v>
      </c>
      <c r="E690" s="13">
        <v>6.7000000000000004E-2</v>
      </c>
      <c r="F690" s="13">
        <v>1.6000000000000001E-3</v>
      </c>
      <c r="G690" s="13">
        <v>1.1817</v>
      </c>
      <c r="H690" s="13">
        <v>2.7900000000000001E-2</v>
      </c>
      <c r="I690" s="13">
        <v>0.1278</v>
      </c>
      <c r="J690" s="13">
        <v>1.1999999999999999E-3</v>
      </c>
      <c r="K690" s="13">
        <v>839</v>
      </c>
      <c r="L690" s="13">
        <v>50</v>
      </c>
      <c r="M690" s="13">
        <v>792</v>
      </c>
      <c r="N690" s="13">
        <v>13</v>
      </c>
      <c r="O690" s="13">
        <v>775</v>
      </c>
      <c r="P690" s="13">
        <v>7</v>
      </c>
      <c r="Q690" s="14">
        <f t="shared" si="71"/>
        <v>7.6281287246722336</v>
      </c>
      <c r="R690" s="14">
        <f t="shared" si="72"/>
        <v>11.135491858306469</v>
      </c>
      <c r="S690" s="68">
        <f t="shared" si="66"/>
        <v>7.6281287246722336</v>
      </c>
      <c r="T690" s="13">
        <f t="shared" si="73"/>
        <v>775</v>
      </c>
      <c r="U690" s="13">
        <f t="shared" si="74"/>
        <v>7</v>
      </c>
    </row>
    <row r="691" spans="1:21">
      <c r="A691" s="13">
        <v>5.2</v>
      </c>
      <c r="B691" s="13"/>
      <c r="C691" s="13"/>
      <c r="D691" s="13">
        <v>0.8</v>
      </c>
      <c r="E691" s="13">
        <v>0.14660000000000001</v>
      </c>
      <c r="F691" s="13">
        <v>2E-3</v>
      </c>
      <c r="G691" s="13">
        <v>10.0548</v>
      </c>
      <c r="H691" s="13">
        <v>0.15540000000000001</v>
      </c>
      <c r="I691" s="13">
        <v>0.49640000000000001</v>
      </c>
      <c r="J691" s="13">
        <v>4.1999999999999997E-3</v>
      </c>
      <c r="K691" s="13">
        <v>2306</v>
      </c>
      <c r="L691" s="13">
        <v>23</v>
      </c>
      <c r="M691" s="13">
        <v>2440</v>
      </c>
      <c r="N691" s="13">
        <v>14</v>
      </c>
      <c r="O691" s="13">
        <v>2598</v>
      </c>
      <c r="P691" s="13">
        <v>18</v>
      </c>
      <c r="Q691" s="14">
        <f t="shared" si="71"/>
        <v>-12.66261925411969</v>
      </c>
      <c r="R691" s="14">
        <f t="shared" si="72"/>
        <v>2.736408843165886</v>
      </c>
      <c r="S691" s="68" t="str">
        <f t="shared" si="66"/>
        <v>X</v>
      </c>
      <c r="T691" s="13">
        <f t="shared" si="73"/>
        <v>2306</v>
      </c>
      <c r="U691" s="13">
        <f t="shared" si="74"/>
        <v>23</v>
      </c>
    </row>
    <row r="692" spans="1:21">
      <c r="A692" s="13">
        <v>6.1</v>
      </c>
      <c r="B692" s="13"/>
      <c r="C692" s="13"/>
      <c r="D692" s="13">
        <v>0.53</v>
      </c>
      <c r="E692" s="13">
        <v>6.8900000000000003E-2</v>
      </c>
      <c r="F692" s="13">
        <v>1E-3</v>
      </c>
      <c r="G692" s="13">
        <v>1.1577</v>
      </c>
      <c r="H692" s="13">
        <v>1.9400000000000001E-2</v>
      </c>
      <c r="I692" s="13">
        <v>0.12189999999999999</v>
      </c>
      <c r="J692" s="13">
        <v>1.1999999999999999E-3</v>
      </c>
      <c r="K692" s="13">
        <v>895</v>
      </c>
      <c r="L692" s="13">
        <v>30</v>
      </c>
      <c r="M692" s="13">
        <v>781</v>
      </c>
      <c r="N692" s="13">
        <v>9</v>
      </c>
      <c r="O692" s="13">
        <v>741</v>
      </c>
      <c r="P692" s="13">
        <v>7</v>
      </c>
      <c r="Q692" s="14">
        <f t="shared" si="71"/>
        <v>17.206703910614529</v>
      </c>
      <c r="R692" s="14">
        <f t="shared" si="72"/>
        <v>5.7666002265539369</v>
      </c>
      <c r="S692" s="68" t="str">
        <f t="shared" si="66"/>
        <v>X</v>
      </c>
      <c r="T692" s="13">
        <f t="shared" si="73"/>
        <v>741</v>
      </c>
      <c r="U692" s="13">
        <f t="shared" si="74"/>
        <v>7</v>
      </c>
    </row>
    <row r="693" spans="1:21">
      <c r="A693" s="13">
        <v>6.2</v>
      </c>
      <c r="B693" s="13"/>
      <c r="C693" s="13"/>
      <c r="D693" s="13">
        <v>0.8</v>
      </c>
      <c r="E693" s="13">
        <v>7.17E-2</v>
      </c>
      <c r="F693" s="13">
        <v>2.7000000000000001E-3</v>
      </c>
      <c r="G693" s="13">
        <v>1.2103999999999999</v>
      </c>
      <c r="H693" s="13">
        <v>4.5199999999999997E-2</v>
      </c>
      <c r="I693" s="13">
        <v>0.123</v>
      </c>
      <c r="J693" s="13">
        <v>1.4E-3</v>
      </c>
      <c r="K693" s="13">
        <v>976</v>
      </c>
      <c r="L693" s="13">
        <v>76</v>
      </c>
      <c r="M693" s="13">
        <v>805</v>
      </c>
      <c r="N693" s="13">
        <v>21</v>
      </c>
      <c r="O693" s="13">
        <v>748</v>
      </c>
      <c r="P693" s="13">
        <v>8</v>
      </c>
      <c r="Q693" s="14">
        <f t="shared" si="71"/>
        <v>23.360655737704917</v>
      </c>
      <c r="R693" s="14">
        <f t="shared" si="72"/>
        <v>12.047690498706961</v>
      </c>
      <c r="S693" s="68" t="str">
        <f t="shared" si="66"/>
        <v>X</v>
      </c>
      <c r="T693" s="13">
        <f t="shared" si="73"/>
        <v>748</v>
      </c>
      <c r="U693" s="13">
        <f t="shared" si="74"/>
        <v>8</v>
      </c>
    </row>
    <row r="694" spans="1:21">
      <c r="A694" s="13">
        <v>7.1</v>
      </c>
      <c r="B694" s="13"/>
      <c r="C694" s="13"/>
      <c r="D694" s="13">
        <v>0.16</v>
      </c>
      <c r="E694" s="13">
        <v>0.1293</v>
      </c>
      <c r="F694" s="13">
        <v>6.9999999999999999E-4</v>
      </c>
      <c r="G694" s="13">
        <v>7.5468000000000002</v>
      </c>
      <c r="H694" s="13">
        <v>6.2E-2</v>
      </c>
      <c r="I694" s="13">
        <v>0.42259999999999998</v>
      </c>
      <c r="J694" s="13">
        <v>2.5999999999999999E-3</v>
      </c>
      <c r="K694" s="13">
        <v>2088</v>
      </c>
      <c r="L694" s="13">
        <v>9</v>
      </c>
      <c r="M694" s="13">
        <v>2179</v>
      </c>
      <c r="N694" s="13">
        <v>7</v>
      </c>
      <c r="O694" s="13">
        <v>2272</v>
      </c>
      <c r="P694" s="13">
        <v>12</v>
      </c>
      <c r="Q694" s="14">
        <f t="shared" si="71"/>
        <v>-8.8122605363984761</v>
      </c>
      <c r="R694" s="14">
        <f t="shared" si="72"/>
        <v>1.4836075612239181</v>
      </c>
      <c r="S694" s="68" t="str">
        <f t="shared" si="66"/>
        <v>X</v>
      </c>
      <c r="T694" s="13">
        <f t="shared" si="73"/>
        <v>2088</v>
      </c>
      <c r="U694" s="13">
        <f t="shared" si="74"/>
        <v>9</v>
      </c>
    </row>
    <row r="695" spans="1:21">
      <c r="A695" s="13">
        <v>7.2</v>
      </c>
      <c r="B695" s="13"/>
      <c r="C695" s="13"/>
      <c r="D695" s="13">
        <v>1.4</v>
      </c>
      <c r="E695" s="13">
        <v>7.17E-2</v>
      </c>
      <c r="F695" s="13">
        <v>1.2999999999999999E-3</v>
      </c>
      <c r="G695" s="13">
        <v>1.5105</v>
      </c>
      <c r="H695" s="13">
        <v>2.8400000000000002E-2</v>
      </c>
      <c r="I695" s="13">
        <v>0.153</v>
      </c>
      <c r="J695" s="13">
        <v>1.2999999999999999E-3</v>
      </c>
      <c r="K695" s="13">
        <v>989</v>
      </c>
      <c r="L695" s="13">
        <v>36</v>
      </c>
      <c r="M695" s="13">
        <v>935</v>
      </c>
      <c r="N695" s="13">
        <v>11</v>
      </c>
      <c r="O695" s="13">
        <v>918</v>
      </c>
      <c r="P695" s="13">
        <v>7</v>
      </c>
      <c r="Q695" s="14">
        <f t="shared" si="71"/>
        <v>7.1789686552072851</v>
      </c>
      <c r="R695" s="14">
        <f t="shared" si="72"/>
        <v>6.9041234583685673</v>
      </c>
      <c r="S695" s="68">
        <f t="shared" si="66"/>
        <v>7.1789686552072851</v>
      </c>
      <c r="T695" s="13">
        <f t="shared" si="73"/>
        <v>918</v>
      </c>
      <c r="U695" s="13">
        <f t="shared" si="74"/>
        <v>7</v>
      </c>
    </row>
    <row r="696" spans="1:21">
      <c r="A696" s="13">
        <v>7.3</v>
      </c>
      <c r="B696" s="13"/>
      <c r="C696" s="13"/>
      <c r="D696" s="13">
        <v>0.3</v>
      </c>
      <c r="E696" s="13">
        <v>0.1351</v>
      </c>
      <c r="F696" s="13">
        <v>6.9999999999999999E-4</v>
      </c>
      <c r="G696" s="13">
        <v>3.1751999999999998</v>
      </c>
      <c r="H696" s="13">
        <v>2.3199999999999998E-2</v>
      </c>
      <c r="I696" s="13">
        <v>0.17030000000000001</v>
      </c>
      <c r="J696" s="13">
        <v>8.9999999999999998E-4</v>
      </c>
      <c r="K696" s="13">
        <v>2166</v>
      </c>
      <c r="L696" s="13">
        <v>5</v>
      </c>
      <c r="M696" s="13">
        <v>1451</v>
      </c>
      <c r="N696" s="13">
        <v>6</v>
      </c>
      <c r="O696" s="13">
        <v>1014</v>
      </c>
      <c r="P696" s="13">
        <v>5</v>
      </c>
      <c r="Q696" s="14">
        <f t="shared" si="71"/>
        <v>53.18559556786704</v>
      </c>
      <c r="R696" s="14">
        <f t="shared" si="72"/>
        <v>0.50976697305833485</v>
      </c>
      <c r="S696" s="68" t="str">
        <f t="shared" si="66"/>
        <v>X</v>
      </c>
      <c r="T696" s="13">
        <f t="shared" si="73"/>
        <v>2166</v>
      </c>
      <c r="U696" s="13">
        <f t="shared" si="74"/>
        <v>5</v>
      </c>
    </row>
    <row r="697" spans="1:21">
      <c r="A697" s="13">
        <v>8.1</v>
      </c>
      <c r="B697" s="13"/>
      <c r="C697" s="13"/>
      <c r="D697" s="13">
        <v>0.64</v>
      </c>
      <c r="E697" s="13">
        <v>6.7400000000000002E-2</v>
      </c>
      <c r="F697" s="13">
        <v>1.1000000000000001E-3</v>
      </c>
      <c r="G697" s="13">
        <v>1.1922999999999999</v>
      </c>
      <c r="H697" s="13">
        <v>2.12E-2</v>
      </c>
      <c r="I697" s="13">
        <v>0.1283</v>
      </c>
      <c r="J697" s="13">
        <v>1E-3</v>
      </c>
      <c r="K697" s="13">
        <v>850</v>
      </c>
      <c r="L697" s="13">
        <v>35</v>
      </c>
      <c r="M697" s="13">
        <v>797</v>
      </c>
      <c r="N697" s="13">
        <v>10</v>
      </c>
      <c r="O697" s="13">
        <v>778</v>
      </c>
      <c r="P697" s="13">
        <v>6</v>
      </c>
      <c r="Q697" s="14">
        <f t="shared" si="71"/>
        <v>8.4705882352941195</v>
      </c>
      <c r="R697" s="14">
        <f t="shared" si="72"/>
        <v>7.6687838700738347</v>
      </c>
      <c r="S697" s="68">
        <f t="shared" si="66"/>
        <v>8.4705882352941195</v>
      </c>
      <c r="T697" s="13">
        <f t="shared" si="73"/>
        <v>778</v>
      </c>
      <c r="U697" s="13">
        <f t="shared" si="74"/>
        <v>6</v>
      </c>
    </row>
    <row r="698" spans="1:21">
      <c r="A698" s="13">
        <v>8.1999999999999993</v>
      </c>
      <c r="B698" s="13"/>
      <c r="C698" s="13"/>
      <c r="D698" s="13">
        <v>0.53</v>
      </c>
      <c r="E698" s="13">
        <v>0.1051</v>
      </c>
      <c r="F698" s="13">
        <v>3.0000000000000001E-3</v>
      </c>
      <c r="G698" s="13">
        <v>4.0117000000000003</v>
      </c>
      <c r="H698" s="13">
        <v>0.16470000000000001</v>
      </c>
      <c r="I698" s="13">
        <v>0.27139999999999997</v>
      </c>
      <c r="J698" s="13">
        <v>2.3E-3</v>
      </c>
      <c r="K698" s="13">
        <v>1717</v>
      </c>
      <c r="L698" s="13">
        <v>53</v>
      </c>
      <c r="M698" s="13">
        <v>1637</v>
      </c>
      <c r="N698" s="13">
        <v>33</v>
      </c>
      <c r="O698" s="13">
        <v>1548</v>
      </c>
      <c r="P698" s="13">
        <v>12</v>
      </c>
      <c r="Q698" s="14">
        <f t="shared" si="71"/>
        <v>9.8427489807804349</v>
      </c>
      <c r="R698" s="14">
        <f t="shared" si="72"/>
        <v>5.7387428544448715</v>
      </c>
      <c r="S698" s="68">
        <f t="shared" si="66"/>
        <v>9.8427489807804349</v>
      </c>
      <c r="T698" s="13">
        <f t="shared" si="73"/>
        <v>1717</v>
      </c>
      <c r="U698" s="13">
        <f t="shared" si="74"/>
        <v>53</v>
      </c>
    </row>
    <row r="699" spans="1:21">
      <c r="A699" s="13">
        <v>8.3000000000000007</v>
      </c>
      <c r="B699" s="13"/>
      <c r="C699" s="13"/>
      <c r="D699" s="13">
        <v>0.89</v>
      </c>
      <c r="E699" s="13">
        <v>6.7000000000000004E-2</v>
      </c>
      <c r="F699" s="13">
        <v>1.4E-3</v>
      </c>
      <c r="G699" s="13">
        <v>1.46</v>
      </c>
      <c r="H699" s="13">
        <v>3.5400000000000001E-2</v>
      </c>
      <c r="I699" s="13">
        <v>0.1578</v>
      </c>
      <c r="J699" s="13">
        <v>2.5000000000000001E-3</v>
      </c>
      <c r="K699" s="13">
        <v>839</v>
      </c>
      <c r="L699" s="13">
        <v>43</v>
      </c>
      <c r="M699" s="13">
        <v>914</v>
      </c>
      <c r="N699" s="13">
        <v>15</v>
      </c>
      <c r="O699" s="13">
        <v>944</v>
      </c>
      <c r="P699" s="13">
        <v>14</v>
      </c>
      <c r="Q699" s="14">
        <f t="shared" si="71"/>
        <v>-12.514898688915377</v>
      </c>
      <c r="R699" s="14">
        <f t="shared" si="72"/>
        <v>12.006260643315361</v>
      </c>
      <c r="S699" s="68">
        <f t="shared" si="66"/>
        <v>-12.514898688915377</v>
      </c>
      <c r="T699" s="13">
        <f t="shared" si="73"/>
        <v>944</v>
      </c>
      <c r="U699" s="13">
        <f t="shared" si="74"/>
        <v>14</v>
      </c>
    </row>
    <row r="700" spans="1:21">
      <c r="A700" s="13">
        <v>9.1</v>
      </c>
      <c r="B700" s="13"/>
      <c r="C700" s="13"/>
      <c r="D700" s="13">
        <v>0.82</v>
      </c>
      <c r="E700" s="13">
        <v>6.8400000000000002E-2</v>
      </c>
      <c r="F700" s="13">
        <v>1.5E-3</v>
      </c>
      <c r="G700" s="13">
        <v>1.6774</v>
      </c>
      <c r="H700" s="13">
        <v>3.95E-2</v>
      </c>
      <c r="I700" s="13">
        <v>0.17699999999999999</v>
      </c>
      <c r="J700" s="13">
        <v>1.8E-3</v>
      </c>
      <c r="K700" s="13">
        <v>880</v>
      </c>
      <c r="L700" s="13">
        <v>47</v>
      </c>
      <c r="M700" s="13">
        <v>1000</v>
      </c>
      <c r="N700" s="13">
        <v>15</v>
      </c>
      <c r="O700" s="13">
        <v>1051</v>
      </c>
      <c r="P700" s="13">
        <v>10</v>
      </c>
      <c r="Q700" s="14">
        <f t="shared" si="71"/>
        <v>-19.431818181818183</v>
      </c>
      <c r="R700" s="14">
        <f t="shared" si="72"/>
        <v>12.958349891926607</v>
      </c>
      <c r="S700" s="68" t="str">
        <f t="shared" si="66"/>
        <v>X</v>
      </c>
      <c r="T700" s="13">
        <f t="shared" si="73"/>
        <v>880</v>
      </c>
      <c r="U700" s="13">
        <f t="shared" si="74"/>
        <v>47</v>
      </c>
    </row>
    <row r="701" spans="1:21">
      <c r="A701" s="13">
        <v>9.1999999999999993</v>
      </c>
      <c r="B701" s="13"/>
      <c r="C701" s="13"/>
      <c r="D701" s="13">
        <v>0.92</v>
      </c>
      <c r="E701" s="13">
        <v>6.6699999999999995E-2</v>
      </c>
      <c r="F701" s="13">
        <v>1.6000000000000001E-3</v>
      </c>
      <c r="G701" s="13">
        <v>1.6937</v>
      </c>
      <c r="H701" s="13">
        <v>4.24E-2</v>
      </c>
      <c r="I701" s="13">
        <v>0.183</v>
      </c>
      <c r="J701" s="13">
        <v>2E-3</v>
      </c>
      <c r="K701" s="13">
        <v>828</v>
      </c>
      <c r="L701" s="13">
        <v>45</v>
      </c>
      <c r="M701" s="13">
        <v>1006</v>
      </c>
      <c r="N701" s="13">
        <v>16</v>
      </c>
      <c r="O701" s="13">
        <v>1083</v>
      </c>
      <c r="P701" s="13">
        <v>11</v>
      </c>
      <c r="Q701" s="14">
        <f t="shared" si="71"/>
        <v>-30.797101449275367</v>
      </c>
      <c r="R701" s="14">
        <f t="shared" si="72"/>
        <v>14.463226874147484</v>
      </c>
      <c r="S701" s="68" t="str">
        <f t="shared" si="66"/>
        <v>X</v>
      </c>
      <c r="T701" s="13">
        <f t="shared" si="73"/>
        <v>828</v>
      </c>
      <c r="U701" s="13">
        <f t="shared" si="74"/>
        <v>45</v>
      </c>
    </row>
    <row r="702" spans="1:21">
      <c r="A702" s="13">
        <v>9.3000000000000007</v>
      </c>
      <c r="B702" s="13"/>
      <c r="C702" s="13"/>
      <c r="D702" s="13">
        <v>0.71</v>
      </c>
      <c r="E702" s="13">
        <v>6.4899999999999999E-2</v>
      </c>
      <c r="F702" s="13">
        <v>1.5E-3</v>
      </c>
      <c r="G702" s="13">
        <v>1.2545999999999999</v>
      </c>
      <c r="H702" s="13">
        <v>2.9899999999999999E-2</v>
      </c>
      <c r="I702" s="13">
        <v>0.13950000000000001</v>
      </c>
      <c r="J702" s="13">
        <v>1.1999999999999999E-3</v>
      </c>
      <c r="K702" s="13">
        <v>772</v>
      </c>
      <c r="L702" s="13">
        <v>50</v>
      </c>
      <c r="M702" s="13">
        <v>825</v>
      </c>
      <c r="N702" s="13">
        <v>13</v>
      </c>
      <c r="O702" s="13">
        <v>842</v>
      </c>
      <c r="P702" s="13">
        <v>7</v>
      </c>
      <c r="Q702" s="14">
        <f t="shared" si="71"/>
        <v>-9.0673575129533788</v>
      </c>
      <c r="R702" s="14">
        <f t="shared" si="72"/>
        <v>14.243810084235326</v>
      </c>
      <c r="S702" s="68">
        <f t="shared" si="66"/>
        <v>-9.0673575129533788</v>
      </c>
      <c r="T702" s="13">
        <f t="shared" si="73"/>
        <v>842</v>
      </c>
      <c r="U702" s="13">
        <f t="shared" si="74"/>
        <v>7</v>
      </c>
    </row>
    <row r="703" spans="1:21">
      <c r="A703" s="13">
        <v>9.4</v>
      </c>
      <c r="B703" s="13"/>
      <c r="C703" s="13"/>
      <c r="D703" s="13">
        <v>1.02</v>
      </c>
      <c r="E703" s="13">
        <v>6.54E-2</v>
      </c>
      <c r="F703" s="13">
        <v>1.9E-3</v>
      </c>
      <c r="G703" s="13">
        <v>1.3113999999999999</v>
      </c>
      <c r="H703" s="13">
        <v>3.78E-2</v>
      </c>
      <c r="I703" s="13">
        <v>0.14499999999999999</v>
      </c>
      <c r="J703" s="13">
        <v>1.5E-3</v>
      </c>
      <c r="K703" s="13">
        <v>787</v>
      </c>
      <c r="L703" s="13">
        <v>66</v>
      </c>
      <c r="M703" s="13">
        <v>851</v>
      </c>
      <c r="N703" s="13">
        <v>17</v>
      </c>
      <c r="O703" s="13">
        <v>873</v>
      </c>
      <c r="P703" s="13">
        <v>8</v>
      </c>
      <c r="Q703" s="14">
        <f t="shared" si="71"/>
        <v>-10.927573062261754</v>
      </c>
      <c r="R703" s="14">
        <f t="shared" si="72"/>
        <v>18.7161338904376</v>
      </c>
      <c r="S703" s="68">
        <f t="shared" si="66"/>
        <v>-10.927573062261754</v>
      </c>
      <c r="T703" s="13">
        <f t="shared" si="73"/>
        <v>873</v>
      </c>
      <c r="U703" s="13">
        <f t="shared" si="74"/>
        <v>8</v>
      </c>
    </row>
    <row r="704" spans="1:21">
      <c r="A704" s="13">
        <v>9.5</v>
      </c>
      <c r="B704" s="13"/>
      <c r="C704" s="13"/>
      <c r="D704" s="13">
        <v>1.72</v>
      </c>
      <c r="E704" s="13">
        <v>6.5799999999999997E-2</v>
      </c>
      <c r="F704" s="13">
        <v>1.8E-3</v>
      </c>
      <c r="G704" s="13">
        <v>1.298</v>
      </c>
      <c r="H704" s="13">
        <v>3.6499999999999998E-2</v>
      </c>
      <c r="I704" s="13">
        <v>0.14249999999999999</v>
      </c>
      <c r="J704" s="13">
        <v>1.4E-3</v>
      </c>
      <c r="K704" s="13">
        <v>798</v>
      </c>
      <c r="L704" s="13">
        <v>59</v>
      </c>
      <c r="M704" s="13">
        <v>845</v>
      </c>
      <c r="N704" s="13">
        <v>16</v>
      </c>
      <c r="O704" s="13">
        <v>859</v>
      </c>
      <c r="P704" s="13">
        <v>8</v>
      </c>
      <c r="Q704" s="14">
        <f t="shared" si="71"/>
        <v>-7.644110275689231</v>
      </c>
      <c r="R704" s="14">
        <f t="shared" si="72"/>
        <v>16.043082592927799</v>
      </c>
      <c r="S704" s="68">
        <f t="shared" si="66"/>
        <v>-7.644110275689231</v>
      </c>
      <c r="T704" s="13">
        <f t="shared" si="73"/>
        <v>859</v>
      </c>
      <c r="U704" s="13">
        <f t="shared" si="74"/>
        <v>8</v>
      </c>
    </row>
    <row r="705" spans="1:21">
      <c r="A705" s="13">
        <v>10.1</v>
      </c>
      <c r="B705" s="13"/>
      <c r="C705" s="13"/>
      <c r="D705" s="13">
        <v>0.15</v>
      </c>
      <c r="E705" s="13">
        <v>0.1188</v>
      </c>
      <c r="F705" s="13">
        <v>2.3999999999999998E-3</v>
      </c>
      <c r="G705" s="13">
        <v>6.3724999999999996</v>
      </c>
      <c r="H705" s="13">
        <v>0.14929999999999999</v>
      </c>
      <c r="I705" s="13">
        <v>0.38750000000000001</v>
      </c>
      <c r="J705" s="13">
        <v>5.8999999999999999E-3</v>
      </c>
      <c r="K705" s="13">
        <v>1939</v>
      </c>
      <c r="L705" s="13">
        <v>36</v>
      </c>
      <c r="M705" s="13">
        <v>2028</v>
      </c>
      <c r="N705" s="13">
        <v>21</v>
      </c>
      <c r="O705" s="13">
        <v>2111</v>
      </c>
      <c r="P705" s="13">
        <v>27</v>
      </c>
      <c r="Q705" s="14">
        <f t="shared" si="71"/>
        <v>-8.870551830840645</v>
      </c>
      <c r="R705" s="14">
        <f t="shared" si="72"/>
        <v>4.9090565326520483</v>
      </c>
      <c r="S705" s="68">
        <f t="shared" si="66"/>
        <v>-8.870551830840645</v>
      </c>
      <c r="T705" s="13">
        <f t="shared" si="73"/>
        <v>1939</v>
      </c>
      <c r="U705" s="13">
        <f t="shared" si="74"/>
        <v>36</v>
      </c>
    </row>
    <row r="706" spans="1:21">
      <c r="A706" s="13">
        <v>10.199999999999999</v>
      </c>
      <c r="B706" s="13"/>
      <c r="C706" s="13"/>
      <c r="D706" s="13">
        <v>0.65</v>
      </c>
      <c r="E706" s="13">
        <v>0.16</v>
      </c>
      <c r="F706" s="13">
        <v>3.2000000000000002E-3</v>
      </c>
      <c r="G706" s="13">
        <v>10.258900000000001</v>
      </c>
      <c r="H706" s="13">
        <v>0.2152</v>
      </c>
      <c r="I706" s="13">
        <v>0.46479999999999999</v>
      </c>
      <c r="J706" s="13">
        <v>5.4999999999999997E-3</v>
      </c>
      <c r="K706" s="13">
        <v>2457</v>
      </c>
      <c r="L706" s="13">
        <v>39</v>
      </c>
      <c r="M706" s="13">
        <v>2458</v>
      </c>
      <c r="N706" s="13">
        <v>19</v>
      </c>
      <c r="O706" s="13">
        <v>2461</v>
      </c>
      <c r="P706" s="13">
        <v>24</v>
      </c>
      <c r="Q706" s="14">
        <f t="shared" si="71"/>
        <v>-0.16280016280016962</v>
      </c>
      <c r="R706" s="14">
        <f t="shared" si="72"/>
        <v>3.7319575244024841</v>
      </c>
      <c r="S706" s="68">
        <f t="shared" si="66"/>
        <v>-0.16280016280016962</v>
      </c>
      <c r="T706" s="13">
        <f t="shared" si="73"/>
        <v>2457</v>
      </c>
      <c r="U706" s="13">
        <f t="shared" si="74"/>
        <v>39</v>
      </c>
    </row>
    <row r="707" spans="1:21">
      <c r="A707" s="13">
        <v>10.3</v>
      </c>
      <c r="B707" s="13"/>
      <c r="C707" s="13"/>
      <c r="D707" s="13">
        <v>0.47</v>
      </c>
      <c r="E707" s="13">
        <v>6.8699999999999997E-2</v>
      </c>
      <c r="F707" s="13">
        <v>1.4E-3</v>
      </c>
      <c r="G707" s="13">
        <v>1.2848999999999999</v>
      </c>
      <c r="H707" s="13">
        <v>2.98E-2</v>
      </c>
      <c r="I707" s="13">
        <v>0.1351</v>
      </c>
      <c r="J707" s="13">
        <v>1.1999999999999999E-3</v>
      </c>
      <c r="K707" s="13">
        <v>900</v>
      </c>
      <c r="L707" s="13">
        <v>38</v>
      </c>
      <c r="M707" s="13">
        <v>839</v>
      </c>
      <c r="N707" s="13">
        <v>13</v>
      </c>
      <c r="O707" s="13">
        <v>817</v>
      </c>
      <c r="P707" s="13">
        <v>7</v>
      </c>
      <c r="Q707" s="14">
        <f t="shared" si="71"/>
        <v>9.2222222222222214</v>
      </c>
      <c r="R707" s="14">
        <f t="shared" si="72"/>
        <v>7.8219171439447486</v>
      </c>
      <c r="S707" s="68">
        <f t="shared" si="66"/>
        <v>9.2222222222222214</v>
      </c>
      <c r="T707" s="13">
        <f t="shared" si="73"/>
        <v>817</v>
      </c>
      <c r="U707" s="13">
        <f t="shared" si="74"/>
        <v>7</v>
      </c>
    </row>
    <row r="708" spans="1:21">
      <c r="A708" s="13">
        <v>10.4</v>
      </c>
      <c r="B708" s="13"/>
      <c r="C708" s="13"/>
      <c r="D708" s="13">
        <v>0.79</v>
      </c>
      <c r="E708" s="13">
        <v>6.7000000000000004E-2</v>
      </c>
      <c r="F708" s="13">
        <v>1.4E-3</v>
      </c>
      <c r="G708" s="13">
        <v>1.1798</v>
      </c>
      <c r="H708" s="13">
        <v>2.8299999999999999E-2</v>
      </c>
      <c r="I708" s="13">
        <v>0.1275</v>
      </c>
      <c r="J708" s="13">
        <v>1.1999999999999999E-3</v>
      </c>
      <c r="K708" s="13">
        <v>839</v>
      </c>
      <c r="L708" s="13">
        <v>44</v>
      </c>
      <c r="M708" s="13">
        <v>791</v>
      </c>
      <c r="N708" s="13">
        <v>13</v>
      </c>
      <c r="O708" s="13">
        <v>773</v>
      </c>
      <c r="P708" s="13">
        <v>7</v>
      </c>
      <c r="Q708" s="14">
        <f t="shared" si="71"/>
        <v>7.8665077473182414</v>
      </c>
      <c r="R708" s="14">
        <f t="shared" si="72"/>
        <v>9.8065930359241236</v>
      </c>
      <c r="S708" s="68">
        <f t="shared" ref="S708:S771" si="75">IF(OR(Q708-R708&gt;10,Q708+R708&lt;-5),"X",Q708)</f>
        <v>7.8665077473182414</v>
      </c>
      <c r="T708" s="13">
        <f t="shared" si="73"/>
        <v>773</v>
      </c>
      <c r="U708" s="13">
        <f t="shared" si="74"/>
        <v>7</v>
      </c>
    </row>
    <row r="709" spans="1:21">
      <c r="A709" s="13">
        <v>11.1</v>
      </c>
      <c r="B709" s="13"/>
      <c r="C709" s="13"/>
      <c r="D709" s="13">
        <v>0.8</v>
      </c>
      <c r="E709" s="13">
        <v>0.1113</v>
      </c>
      <c r="F709" s="13">
        <v>2.8E-3</v>
      </c>
      <c r="G709" s="13">
        <v>4.6364999999999998</v>
      </c>
      <c r="H709" s="13">
        <v>0.12429999999999999</v>
      </c>
      <c r="I709" s="13">
        <v>0.30409999999999998</v>
      </c>
      <c r="J709" s="13">
        <v>3.5999999999999999E-3</v>
      </c>
      <c r="K709" s="13">
        <v>1821</v>
      </c>
      <c r="L709" s="13">
        <v>45</v>
      </c>
      <c r="M709" s="13">
        <v>1756</v>
      </c>
      <c r="N709" s="13">
        <v>22</v>
      </c>
      <c r="O709" s="13">
        <v>1711</v>
      </c>
      <c r="P709" s="13">
        <v>18</v>
      </c>
      <c r="Q709" s="14">
        <f t="shared" si="71"/>
        <v>6.0406370126304232</v>
      </c>
      <c r="R709" s="14">
        <f t="shared" si="72"/>
        <v>5.0470849036435856</v>
      </c>
      <c r="S709" s="68">
        <f t="shared" si="75"/>
        <v>6.0406370126304232</v>
      </c>
      <c r="T709" s="13">
        <f t="shared" si="73"/>
        <v>1821</v>
      </c>
      <c r="U709" s="13">
        <f t="shared" si="74"/>
        <v>45</v>
      </c>
    </row>
    <row r="710" spans="1:21">
      <c r="A710" s="13">
        <v>17.2</v>
      </c>
      <c r="B710" s="13"/>
      <c r="C710" s="13"/>
      <c r="D710" s="13">
        <v>0.73</v>
      </c>
      <c r="E710" s="13">
        <v>6.93E-2</v>
      </c>
      <c r="F710" s="13">
        <v>1.6000000000000001E-3</v>
      </c>
      <c r="G710" s="13">
        <v>1.3278000000000001</v>
      </c>
      <c r="H710" s="13">
        <v>2.9399999999999999E-2</v>
      </c>
      <c r="I710" s="13">
        <v>0.13900000000000001</v>
      </c>
      <c r="J710" s="13">
        <v>1.4E-3</v>
      </c>
      <c r="K710" s="13">
        <v>907</v>
      </c>
      <c r="L710" s="13">
        <v>46</v>
      </c>
      <c r="M710" s="13">
        <v>858</v>
      </c>
      <c r="N710" s="13">
        <v>13</v>
      </c>
      <c r="O710" s="13">
        <v>839</v>
      </c>
      <c r="P710" s="13">
        <v>8</v>
      </c>
      <c r="Q710" s="14">
        <f t="shared" si="71"/>
        <v>7.4972436604189614</v>
      </c>
      <c r="R710" s="14">
        <f t="shared" si="72"/>
        <v>9.5472483477292833</v>
      </c>
      <c r="S710" s="68">
        <f t="shared" si="75"/>
        <v>7.4972436604189614</v>
      </c>
      <c r="T710" s="13">
        <f t="shared" si="73"/>
        <v>839</v>
      </c>
      <c r="U710" s="13">
        <f t="shared" si="74"/>
        <v>8</v>
      </c>
    </row>
    <row r="711" spans="1:21">
      <c r="A711" s="13">
        <v>17.2</v>
      </c>
      <c r="B711" s="13"/>
      <c r="C711" s="13"/>
      <c r="D711" s="13">
        <v>0.59</v>
      </c>
      <c r="E711" s="13">
        <v>7.6100000000000001E-2</v>
      </c>
      <c r="F711" s="13">
        <v>2.2000000000000001E-3</v>
      </c>
      <c r="G711" s="13">
        <v>1.6255999999999999</v>
      </c>
      <c r="H711" s="13">
        <v>4.7699999999999999E-2</v>
      </c>
      <c r="I711" s="13">
        <v>0.15459999999999999</v>
      </c>
      <c r="J711" s="13">
        <v>1.4E-3</v>
      </c>
      <c r="K711" s="13">
        <v>1098</v>
      </c>
      <c r="L711" s="13">
        <v>64</v>
      </c>
      <c r="M711" s="13">
        <v>980</v>
      </c>
      <c r="N711" s="13">
        <v>18</v>
      </c>
      <c r="O711" s="13">
        <v>927</v>
      </c>
      <c r="P711" s="13">
        <v>8</v>
      </c>
      <c r="Q711" s="14">
        <f t="shared" si="71"/>
        <v>15.573770491803273</v>
      </c>
      <c r="R711" s="14">
        <f t="shared" si="72"/>
        <v>9.9493277536544777</v>
      </c>
      <c r="S711" s="68">
        <f t="shared" si="75"/>
        <v>15.573770491803273</v>
      </c>
      <c r="T711" s="13">
        <f t="shared" si="73"/>
        <v>927</v>
      </c>
      <c r="U711" s="13">
        <f t="shared" si="74"/>
        <v>8</v>
      </c>
    </row>
    <row r="712" spans="1:21">
      <c r="A712" s="13">
        <v>18.100000000000001</v>
      </c>
      <c r="B712" s="13"/>
      <c r="C712" s="13"/>
      <c r="D712" s="13">
        <v>1.2</v>
      </c>
      <c r="E712" s="13">
        <v>6.8900000000000003E-2</v>
      </c>
      <c r="F712" s="13">
        <v>1.9E-3</v>
      </c>
      <c r="G712" s="13">
        <v>1.4227000000000001</v>
      </c>
      <c r="H712" s="13">
        <v>4.2099999999999999E-2</v>
      </c>
      <c r="I712" s="13">
        <v>0.14949999999999999</v>
      </c>
      <c r="J712" s="13">
        <v>1.8E-3</v>
      </c>
      <c r="K712" s="13">
        <v>898</v>
      </c>
      <c r="L712" s="13">
        <v>57</v>
      </c>
      <c r="M712" s="13">
        <v>898</v>
      </c>
      <c r="N712" s="13">
        <v>18</v>
      </c>
      <c r="O712" s="13">
        <v>898</v>
      </c>
      <c r="P712" s="13">
        <v>10</v>
      </c>
      <c r="Q712" s="14">
        <f t="shared" si="71"/>
        <v>0</v>
      </c>
      <c r="R712" s="14">
        <f t="shared" si="72"/>
        <v>12.888762847421189</v>
      </c>
      <c r="S712" s="68">
        <f t="shared" si="75"/>
        <v>0</v>
      </c>
      <c r="T712" s="13">
        <f t="shared" si="73"/>
        <v>898</v>
      </c>
      <c r="U712" s="13">
        <f t="shared" si="74"/>
        <v>10</v>
      </c>
    </row>
    <row r="713" spans="1:21">
      <c r="A713" s="13">
        <v>18.2</v>
      </c>
      <c r="B713" s="13"/>
      <c r="C713" s="13"/>
      <c r="D713" s="13">
        <v>1.1000000000000001</v>
      </c>
      <c r="E713" s="13">
        <v>7.0499999999999993E-2</v>
      </c>
      <c r="F713" s="13">
        <v>3.0999999999999999E-3</v>
      </c>
      <c r="G713" s="13">
        <v>1.3773</v>
      </c>
      <c r="H713" s="13">
        <v>5.8000000000000003E-2</v>
      </c>
      <c r="I713" s="13">
        <v>0.14280000000000001</v>
      </c>
      <c r="J713" s="13">
        <v>1.6000000000000001E-3</v>
      </c>
      <c r="K713" s="13">
        <v>943</v>
      </c>
      <c r="L713" s="13">
        <v>89</v>
      </c>
      <c r="M713" s="13">
        <v>879</v>
      </c>
      <c r="N713" s="13">
        <v>25</v>
      </c>
      <c r="O713" s="13">
        <v>860</v>
      </c>
      <c r="P713" s="13">
        <v>9</v>
      </c>
      <c r="Q713" s="14">
        <f t="shared" si="71"/>
        <v>8.8016967126193002</v>
      </c>
      <c r="R713" s="14">
        <f t="shared" si="72"/>
        <v>17.320029680194796</v>
      </c>
      <c r="S713" s="68">
        <f t="shared" si="75"/>
        <v>8.8016967126193002</v>
      </c>
      <c r="T713" s="13">
        <f t="shared" si="73"/>
        <v>860</v>
      </c>
      <c r="U713" s="13">
        <f t="shared" si="74"/>
        <v>9</v>
      </c>
    </row>
    <row r="714" spans="1:21">
      <c r="A714" s="13">
        <v>19.100000000000001</v>
      </c>
      <c r="B714" s="13"/>
      <c r="C714" s="13"/>
      <c r="D714" s="13">
        <v>1.45</v>
      </c>
      <c r="E714" s="13">
        <v>8.3500000000000005E-2</v>
      </c>
      <c r="F714" s="13">
        <v>2.8E-3</v>
      </c>
      <c r="G714" s="13">
        <v>1.6546000000000001</v>
      </c>
      <c r="H714" s="13">
        <v>5.3100000000000001E-2</v>
      </c>
      <c r="I714" s="13">
        <v>0.14430000000000001</v>
      </c>
      <c r="J714" s="13">
        <v>1.8E-3</v>
      </c>
      <c r="K714" s="13">
        <v>1283</v>
      </c>
      <c r="L714" s="13">
        <v>65</v>
      </c>
      <c r="M714" s="13">
        <v>991</v>
      </c>
      <c r="N714" s="13">
        <v>20</v>
      </c>
      <c r="O714" s="13">
        <v>869</v>
      </c>
      <c r="P714" s="13">
        <v>10</v>
      </c>
      <c r="Q714" s="14">
        <f t="shared" si="71"/>
        <v>32.268121590023377</v>
      </c>
      <c r="R714" s="14">
        <f t="shared" si="72"/>
        <v>7.0377456601836998</v>
      </c>
      <c r="S714" s="68" t="str">
        <f t="shared" si="75"/>
        <v>X</v>
      </c>
      <c r="T714" s="13">
        <f t="shared" si="73"/>
        <v>869</v>
      </c>
      <c r="U714" s="13">
        <f t="shared" si="74"/>
        <v>10</v>
      </c>
    </row>
    <row r="715" spans="1:21">
      <c r="A715" s="13">
        <v>20.100000000000001</v>
      </c>
      <c r="B715" s="13"/>
      <c r="C715" s="13"/>
      <c r="D715" s="13">
        <v>0.42</v>
      </c>
      <c r="E715" s="13">
        <v>0.1757</v>
      </c>
      <c r="F715" s="13">
        <v>2.8999999999999998E-3</v>
      </c>
      <c r="G715" s="13">
        <v>10.9777</v>
      </c>
      <c r="H715" s="13">
        <v>0.18990000000000001</v>
      </c>
      <c r="I715" s="13">
        <v>0.4516</v>
      </c>
      <c r="J715" s="13">
        <v>4.3E-3</v>
      </c>
      <c r="K715" s="13">
        <v>2613</v>
      </c>
      <c r="L715" s="13">
        <v>26</v>
      </c>
      <c r="M715" s="13">
        <v>2521</v>
      </c>
      <c r="N715" s="13">
        <v>16</v>
      </c>
      <c r="O715" s="13">
        <v>2402</v>
      </c>
      <c r="P715" s="13">
        <v>19</v>
      </c>
      <c r="Q715" s="14">
        <f t="shared" si="71"/>
        <v>8.0750095675468749</v>
      </c>
      <c r="R715" s="14">
        <f t="shared" si="72"/>
        <v>2.3369692832840032</v>
      </c>
      <c r="S715" s="68">
        <f t="shared" si="75"/>
        <v>8.0750095675468749</v>
      </c>
      <c r="T715" s="13">
        <f t="shared" si="73"/>
        <v>2613</v>
      </c>
      <c r="U715" s="13">
        <f t="shared" si="74"/>
        <v>26</v>
      </c>
    </row>
    <row r="716" spans="1:21">
      <c r="A716" s="13">
        <v>20.2</v>
      </c>
      <c r="B716" s="13"/>
      <c r="C716" s="13"/>
      <c r="D716" s="13">
        <v>1.21</v>
      </c>
      <c r="E716" s="13">
        <v>0.12720000000000001</v>
      </c>
      <c r="F716" s="13">
        <v>2.3E-3</v>
      </c>
      <c r="G716" s="13">
        <v>6.5105000000000004</v>
      </c>
      <c r="H716" s="13">
        <v>0.1236</v>
      </c>
      <c r="I716" s="13">
        <v>0.36990000000000001</v>
      </c>
      <c r="J716" s="13">
        <v>3.5000000000000001E-3</v>
      </c>
      <c r="K716" s="13">
        <v>2061</v>
      </c>
      <c r="L716" s="13">
        <v>31</v>
      </c>
      <c r="M716" s="13">
        <v>2047</v>
      </c>
      <c r="N716" s="13">
        <v>17</v>
      </c>
      <c r="O716" s="13">
        <v>2029</v>
      </c>
      <c r="P716" s="13">
        <v>16</v>
      </c>
      <c r="Q716" s="14">
        <f t="shared" si="71"/>
        <v>1.5526443474041751</v>
      </c>
      <c r="R716" s="14">
        <f t="shared" si="72"/>
        <v>3.3438644868403844</v>
      </c>
      <c r="S716" s="68">
        <f t="shared" si="75"/>
        <v>1.5526443474041751</v>
      </c>
      <c r="T716" s="13">
        <f t="shared" si="73"/>
        <v>2061</v>
      </c>
      <c r="U716" s="13">
        <f t="shared" si="74"/>
        <v>31</v>
      </c>
    </row>
    <row r="717" spans="1:21">
      <c r="A717" s="13">
        <v>20.3</v>
      </c>
      <c r="B717" s="13"/>
      <c r="C717" s="13"/>
      <c r="D717" s="13">
        <v>0.61</v>
      </c>
      <c r="E717" s="13">
        <v>0.10009999999999999</v>
      </c>
      <c r="F717" s="13">
        <v>1.9E-3</v>
      </c>
      <c r="G717" s="13">
        <v>3.9159000000000002</v>
      </c>
      <c r="H717" s="13">
        <v>7.6100000000000001E-2</v>
      </c>
      <c r="I717" s="13">
        <v>0.28270000000000001</v>
      </c>
      <c r="J717" s="13">
        <v>2.3999999999999998E-3</v>
      </c>
      <c r="K717" s="13">
        <v>1626</v>
      </c>
      <c r="L717" s="13">
        <v>35</v>
      </c>
      <c r="M717" s="13">
        <v>1617</v>
      </c>
      <c r="N717" s="13">
        <v>16</v>
      </c>
      <c r="O717" s="13">
        <v>1605</v>
      </c>
      <c r="P717" s="13">
        <v>12</v>
      </c>
      <c r="Q717" s="14">
        <f t="shared" si="71"/>
        <v>1.291512915129156</v>
      </c>
      <c r="R717" s="14">
        <f t="shared" si="72"/>
        <v>4.4984868813579402</v>
      </c>
      <c r="S717" s="68">
        <f t="shared" si="75"/>
        <v>1.291512915129156</v>
      </c>
      <c r="T717" s="13">
        <f t="shared" si="73"/>
        <v>1626</v>
      </c>
      <c r="U717" s="13">
        <f t="shared" si="74"/>
        <v>35</v>
      </c>
    </row>
    <row r="718" spans="1:21">
      <c r="A718" s="13">
        <v>21.1</v>
      </c>
      <c r="B718" s="13"/>
      <c r="C718" s="13"/>
      <c r="D718" s="13">
        <v>0.53</v>
      </c>
      <c r="E718" s="13">
        <v>0.15190000000000001</v>
      </c>
      <c r="F718" s="13">
        <v>2.5999999999999999E-3</v>
      </c>
      <c r="G718" s="13">
        <v>8.5314999999999994</v>
      </c>
      <c r="H718" s="13">
        <v>0.16159999999999999</v>
      </c>
      <c r="I718" s="13">
        <v>0.40550000000000003</v>
      </c>
      <c r="J718" s="13">
        <v>4.3E-3</v>
      </c>
      <c r="K718" s="13">
        <v>2369</v>
      </c>
      <c r="L718" s="13">
        <v>28</v>
      </c>
      <c r="M718" s="13">
        <v>2289</v>
      </c>
      <c r="N718" s="13">
        <v>17</v>
      </c>
      <c r="O718" s="13">
        <v>2194</v>
      </c>
      <c r="P718" s="13">
        <v>20</v>
      </c>
      <c r="Q718" s="14">
        <f t="shared" si="71"/>
        <v>7.3870831574504026</v>
      </c>
      <c r="R718" s="14">
        <f t="shared" si="72"/>
        <v>2.7647330725235864</v>
      </c>
      <c r="S718" s="68">
        <f t="shared" si="75"/>
        <v>7.3870831574504026</v>
      </c>
      <c r="T718" s="13">
        <f t="shared" si="73"/>
        <v>2369</v>
      </c>
      <c r="U718" s="13">
        <f t="shared" si="74"/>
        <v>28</v>
      </c>
    </row>
    <row r="719" spans="1:21">
      <c r="A719" s="13">
        <v>21.2</v>
      </c>
      <c r="B719" s="13"/>
      <c r="C719" s="13"/>
      <c r="D719" s="13">
        <v>0.84</v>
      </c>
      <c r="E719" s="13">
        <v>6.7699999999999996E-2</v>
      </c>
      <c r="F719" s="13">
        <v>1.5E-3</v>
      </c>
      <c r="G719" s="13">
        <v>1.3160000000000001</v>
      </c>
      <c r="H719" s="13">
        <v>2.8500000000000001E-2</v>
      </c>
      <c r="I719" s="13">
        <v>0.1406</v>
      </c>
      <c r="J719" s="13">
        <v>1.1999999999999999E-3</v>
      </c>
      <c r="K719" s="13">
        <v>857</v>
      </c>
      <c r="L719" s="13">
        <v>45</v>
      </c>
      <c r="M719" s="13">
        <v>853</v>
      </c>
      <c r="N719" s="13">
        <v>13</v>
      </c>
      <c r="O719" s="13">
        <v>848</v>
      </c>
      <c r="P719" s="13">
        <v>7</v>
      </c>
      <c r="Q719" s="14">
        <f t="shared" si="71"/>
        <v>1.0501750291715295</v>
      </c>
      <c r="R719" s="14">
        <f t="shared" si="72"/>
        <v>10.519086538631274</v>
      </c>
      <c r="S719" s="68">
        <f t="shared" si="75"/>
        <v>1.0501750291715295</v>
      </c>
      <c r="T719" s="13">
        <f t="shared" si="73"/>
        <v>848</v>
      </c>
      <c r="U719" s="13">
        <f t="shared" si="74"/>
        <v>7</v>
      </c>
    </row>
    <row r="720" spans="1:21">
      <c r="A720" s="13">
        <v>22.1</v>
      </c>
      <c r="B720" s="13"/>
      <c r="C720" s="13"/>
      <c r="D720" s="13">
        <v>0.56000000000000005</v>
      </c>
      <c r="E720" s="13">
        <v>0.1646</v>
      </c>
      <c r="F720" s="13">
        <v>2.7000000000000001E-3</v>
      </c>
      <c r="G720" s="13">
        <v>11.1814</v>
      </c>
      <c r="H720" s="13">
        <v>0.20630000000000001</v>
      </c>
      <c r="I720" s="13">
        <v>0.49030000000000001</v>
      </c>
      <c r="J720" s="13">
        <v>5.0000000000000001E-3</v>
      </c>
      <c r="K720" s="13">
        <v>2506</v>
      </c>
      <c r="L720" s="13">
        <v>28</v>
      </c>
      <c r="M720" s="13">
        <v>2538</v>
      </c>
      <c r="N720" s="13">
        <v>17</v>
      </c>
      <c r="O720" s="13">
        <v>2572</v>
      </c>
      <c r="P720" s="13">
        <v>22</v>
      </c>
      <c r="Q720" s="14">
        <f t="shared" si="71"/>
        <v>-2.6336791699920203</v>
      </c>
      <c r="R720" s="14">
        <f t="shared" si="72"/>
        <v>2.8884046508468284</v>
      </c>
      <c r="S720" s="68">
        <f t="shared" si="75"/>
        <v>-2.6336791699920203</v>
      </c>
      <c r="T720" s="13">
        <f t="shared" si="73"/>
        <v>2506</v>
      </c>
      <c r="U720" s="13">
        <f t="shared" si="74"/>
        <v>28</v>
      </c>
    </row>
    <row r="721" spans="1:21">
      <c r="A721" s="13">
        <v>22.2</v>
      </c>
      <c r="B721" s="13"/>
      <c r="C721" s="13"/>
      <c r="D721" s="13">
        <v>0.4</v>
      </c>
      <c r="E721" s="13">
        <v>0.16209999999999999</v>
      </c>
      <c r="F721" s="13">
        <v>2.5000000000000001E-3</v>
      </c>
      <c r="G721" s="13">
        <v>10.7867</v>
      </c>
      <c r="H721" s="13">
        <v>0.17050000000000001</v>
      </c>
      <c r="I721" s="13">
        <v>0.48099999999999998</v>
      </c>
      <c r="J721" s="13">
        <v>4.0000000000000001E-3</v>
      </c>
      <c r="K721" s="13">
        <v>2477</v>
      </c>
      <c r="L721" s="13">
        <v>26</v>
      </c>
      <c r="M721" s="13">
        <v>2505</v>
      </c>
      <c r="N721" s="13">
        <v>15</v>
      </c>
      <c r="O721" s="13">
        <v>2532</v>
      </c>
      <c r="P721" s="13">
        <v>18</v>
      </c>
      <c r="Q721" s="14">
        <f t="shared" si="71"/>
        <v>-2.220427937020597</v>
      </c>
      <c r="R721" s="14">
        <f t="shared" si="72"/>
        <v>2.5917738813638538</v>
      </c>
      <c r="S721" s="68">
        <f t="shared" si="75"/>
        <v>-2.220427937020597</v>
      </c>
      <c r="T721" s="13">
        <f t="shared" si="73"/>
        <v>2477</v>
      </c>
      <c r="U721" s="13">
        <f t="shared" si="74"/>
        <v>26</v>
      </c>
    </row>
    <row r="722" spans="1:21">
      <c r="A722" s="13">
        <v>23.1</v>
      </c>
      <c r="B722" s="13"/>
      <c r="C722" s="13"/>
      <c r="D722" s="13">
        <v>0.59</v>
      </c>
      <c r="E722" s="13">
        <v>6.8900000000000003E-2</v>
      </c>
      <c r="F722" s="13">
        <v>2.3E-3</v>
      </c>
      <c r="G722" s="13">
        <v>1.3240000000000001</v>
      </c>
      <c r="H722" s="13">
        <v>4.2099999999999999E-2</v>
      </c>
      <c r="I722" s="13">
        <v>0.14030000000000001</v>
      </c>
      <c r="J722" s="13">
        <v>1.4E-3</v>
      </c>
      <c r="K722" s="13">
        <v>894</v>
      </c>
      <c r="L722" s="13">
        <v>66</v>
      </c>
      <c r="M722" s="13">
        <v>856</v>
      </c>
      <c r="N722" s="13">
        <v>18</v>
      </c>
      <c r="O722" s="13">
        <v>846</v>
      </c>
      <c r="P722" s="13">
        <v>8</v>
      </c>
      <c r="Q722" s="14">
        <f t="shared" si="71"/>
        <v>5.3691275167785264</v>
      </c>
      <c r="R722" s="14">
        <f t="shared" si="72"/>
        <v>14.08649865175637</v>
      </c>
      <c r="S722" s="68">
        <f t="shared" si="75"/>
        <v>5.3691275167785264</v>
      </c>
      <c r="T722" s="13">
        <f t="shared" si="73"/>
        <v>846</v>
      </c>
      <c r="U722" s="13">
        <f t="shared" si="74"/>
        <v>8</v>
      </c>
    </row>
    <row r="723" spans="1:21">
      <c r="A723" s="13">
        <v>23.2</v>
      </c>
      <c r="B723" s="13"/>
      <c r="C723" s="13"/>
      <c r="D723" s="13">
        <v>0.84</v>
      </c>
      <c r="E723" s="13">
        <v>0.1462</v>
      </c>
      <c r="F723" s="13">
        <v>2.5999999999999999E-3</v>
      </c>
      <c r="G723" s="13">
        <v>8.7101000000000006</v>
      </c>
      <c r="H723" s="13">
        <v>0.15570000000000001</v>
      </c>
      <c r="I723" s="13">
        <v>0.43099999999999999</v>
      </c>
      <c r="J723" s="13">
        <v>3.3999999999999998E-3</v>
      </c>
      <c r="K723" s="13">
        <v>2302</v>
      </c>
      <c r="L723" s="13">
        <v>30</v>
      </c>
      <c r="M723" s="13">
        <v>2308</v>
      </c>
      <c r="N723" s="13">
        <v>16</v>
      </c>
      <c r="O723" s="13">
        <v>2310</v>
      </c>
      <c r="P723" s="13">
        <v>15</v>
      </c>
      <c r="Q723" s="14">
        <f t="shared" si="71"/>
        <v>-0.34752389226759828</v>
      </c>
      <c r="R723" s="14">
        <f t="shared" si="72"/>
        <v>2.922180923112236</v>
      </c>
      <c r="S723" s="68">
        <f t="shared" si="75"/>
        <v>-0.34752389226759828</v>
      </c>
      <c r="T723" s="13">
        <f t="shared" si="73"/>
        <v>2302</v>
      </c>
      <c r="U723" s="13">
        <f t="shared" si="74"/>
        <v>30</v>
      </c>
    </row>
    <row r="724" spans="1:21">
      <c r="A724" s="13">
        <v>23.3</v>
      </c>
      <c r="B724" s="13"/>
      <c r="C724" s="13"/>
      <c r="D724" s="13">
        <v>1.08</v>
      </c>
      <c r="E724" s="13">
        <v>7.1999999999999995E-2</v>
      </c>
      <c r="F724" s="13">
        <v>1.8E-3</v>
      </c>
      <c r="G724" s="13">
        <v>1.5024</v>
      </c>
      <c r="H724" s="13">
        <v>3.8300000000000001E-2</v>
      </c>
      <c r="I724" s="13">
        <v>0.15110000000000001</v>
      </c>
      <c r="J724" s="13">
        <v>1.4E-3</v>
      </c>
      <c r="K724" s="13">
        <v>987</v>
      </c>
      <c r="L724" s="13">
        <v>18</v>
      </c>
      <c r="M724" s="13">
        <v>931</v>
      </c>
      <c r="N724" s="13">
        <v>16</v>
      </c>
      <c r="O724" s="13">
        <v>907</v>
      </c>
      <c r="P724" s="13">
        <v>8</v>
      </c>
      <c r="Q724" s="14">
        <f t="shared" si="71"/>
        <v>8.1053698074974641</v>
      </c>
      <c r="R724" s="14">
        <f t="shared" si="72"/>
        <v>3.723212159088725</v>
      </c>
      <c r="S724" s="68">
        <f t="shared" si="75"/>
        <v>8.1053698074974641</v>
      </c>
      <c r="T724" s="13">
        <f t="shared" si="73"/>
        <v>907</v>
      </c>
      <c r="U724" s="13">
        <f t="shared" si="74"/>
        <v>8</v>
      </c>
    </row>
    <row r="725" spans="1:21">
      <c r="A725" s="13">
        <v>24.1</v>
      </c>
      <c r="B725" s="13"/>
      <c r="C725" s="13"/>
      <c r="D725" s="13">
        <v>0.49</v>
      </c>
      <c r="E725" s="13">
        <v>0.18629999999999999</v>
      </c>
      <c r="F725" s="13">
        <v>3.3999999999999998E-3</v>
      </c>
      <c r="G725" s="13">
        <v>13.7698</v>
      </c>
      <c r="H725" s="13">
        <v>0.25719999999999998</v>
      </c>
      <c r="I725" s="13">
        <v>0.53490000000000004</v>
      </c>
      <c r="J725" s="13">
        <v>4.8999999999999998E-3</v>
      </c>
      <c r="K725" s="13">
        <v>2710</v>
      </c>
      <c r="L725" s="13">
        <v>30</v>
      </c>
      <c r="M725" s="13">
        <v>2734</v>
      </c>
      <c r="N725" s="13">
        <v>18</v>
      </c>
      <c r="O725" s="13">
        <v>2762</v>
      </c>
      <c r="P725" s="13">
        <v>20</v>
      </c>
      <c r="Q725" s="14">
        <f t="shared" si="71"/>
        <v>-1.9188191881918781</v>
      </c>
      <c r="R725" s="14">
        <f t="shared" si="72"/>
        <v>2.6963744896693811</v>
      </c>
      <c r="S725" s="68">
        <f t="shared" si="75"/>
        <v>-1.9188191881918781</v>
      </c>
      <c r="T725" s="13">
        <f t="shared" si="73"/>
        <v>2710</v>
      </c>
      <c r="U725" s="13">
        <f t="shared" si="74"/>
        <v>30</v>
      </c>
    </row>
    <row r="726" spans="1:21">
      <c r="A726" s="13">
        <v>24.2</v>
      </c>
      <c r="B726" s="13"/>
      <c r="C726" s="13"/>
      <c r="D726" s="13">
        <v>0.93</v>
      </c>
      <c r="E726" s="13">
        <v>6.8400000000000002E-2</v>
      </c>
      <c r="F726" s="13">
        <v>1.8E-3</v>
      </c>
      <c r="G726" s="13">
        <v>1.4084000000000001</v>
      </c>
      <c r="H726" s="13">
        <v>3.7600000000000001E-2</v>
      </c>
      <c r="I726" s="13">
        <v>0.14929999999999999</v>
      </c>
      <c r="J726" s="13">
        <v>1.6000000000000001E-3</v>
      </c>
      <c r="K726" s="13">
        <v>881</v>
      </c>
      <c r="L726" s="13">
        <v>86</v>
      </c>
      <c r="M726" s="13">
        <v>892</v>
      </c>
      <c r="N726" s="13">
        <v>16</v>
      </c>
      <c r="O726" s="13">
        <v>897</v>
      </c>
      <c r="P726" s="13">
        <v>9</v>
      </c>
      <c r="Q726" s="14">
        <f t="shared" si="71"/>
        <v>-1.8161180476730987</v>
      </c>
      <c r="R726" s="14">
        <f t="shared" si="72"/>
        <v>19.982559921414936</v>
      </c>
      <c r="S726" s="68">
        <f t="shared" si="75"/>
        <v>-1.8161180476730987</v>
      </c>
      <c r="T726" s="13">
        <f t="shared" si="73"/>
        <v>897</v>
      </c>
      <c r="U726" s="13">
        <f t="shared" si="74"/>
        <v>9</v>
      </c>
    </row>
    <row r="727" spans="1:21">
      <c r="A727" s="13">
        <v>25.1</v>
      </c>
      <c r="B727" s="13"/>
      <c r="C727" s="13"/>
      <c r="D727" s="13">
        <v>1.06</v>
      </c>
      <c r="E727" s="13">
        <v>9.8299999999999998E-2</v>
      </c>
      <c r="F727" s="13">
        <v>2.2000000000000001E-3</v>
      </c>
      <c r="G727" s="13">
        <v>4.0228000000000002</v>
      </c>
      <c r="H727" s="13">
        <v>9.6699999999999994E-2</v>
      </c>
      <c r="I727" s="13">
        <v>0.29659999999999997</v>
      </c>
      <c r="J727" s="13">
        <v>3.8E-3</v>
      </c>
      <c r="K727" s="13">
        <v>1592</v>
      </c>
      <c r="L727" s="13">
        <v>43</v>
      </c>
      <c r="M727" s="13">
        <v>1639</v>
      </c>
      <c r="N727" s="13">
        <v>20</v>
      </c>
      <c r="O727" s="13">
        <v>1674</v>
      </c>
      <c r="P727" s="13">
        <v>19</v>
      </c>
      <c r="Q727" s="14">
        <f t="shared" si="71"/>
        <v>-5.1507537688442184</v>
      </c>
      <c r="R727" s="14">
        <f t="shared" si="72"/>
        <v>6.1613915550232958</v>
      </c>
      <c r="S727" s="68">
        <f t="shared" si="75"/>
        <v>-5.1507537688442184</v>
      </c>
      <c r="T727" s="13">
        <f t="shared" si="73"/>
        <v>1592</v>
      </c>
      <c r="U727" s="13">
        <f t="shared" si="74"/>
        <v>43</v>
      </c>
    </row>
    <row r="728" spans="1:21">
      <c r="A728" s="13">
        <v>25.2</v>
      </c>
      <c r="B728" s="13"/>
      <c r="C728" s="13"/>
      <c r="D728" s="13">
        <v>1.3</v>
      </c>
      <c r="E728" s="13">
        <v>0.12529999999999999</v>
      </c>
      <c r="F728" s="13">
        <v>2.0999999999999999E-3</v>
      </c>
      <c r="G728" s="13">
        <v>6.5774999999999997</v>
      </c>
      <c r="H728" s="13">
        <v>0.11609999999999999</v>
      </c>
      <c r="I728" s="13">
        <v>0.37859999999999999</v>
      </c>
      <c r="J728" s="13">
        <v>3.3E-3</v>
      </c>
      <c r="K728" s="13">
        <v>2035</v>
      </c>
      <c r="L728" s="13">
        <v>30</v>
      </c>
      <c r="M728" s="13">
        <v>2056</v>
      </c>
      <c r="N728" s="13">
        <v>16</v>
      </c>
      <c r="O728" s="13">
        <v>2070</v>
      </c>
      <c r="P728" s="13">
        <v>15</v>
      </c>
      <c r="Q728" s="14">
        <f t="shared" si="71"/>
        <v>-1.7199017199017286</v>
      </c>
      <c r="R728" s="14">
        <f t="shared" si="72"/>
        <v>3.3418477318068387</v>
      </c>
      <c r="S728" s="68">
        <f t="shared" si="75"/>
        <v>-1.7199017199017286</v>
      </c>
      <c r="T728" s="13">
        <f t="shared" si="73"/>
        <v>2035</v>
      </c>
      <c r="U728" s="13">
        <f t="shared" si="74"/>
        <v>30</v>
      </c>
    </row>
    <row r="729" spans="1:21">
      <c r="A729" s="13">
        <v>25.3</v>
      </c>
      <c r="B729" s="13"/>
      <c r="C729" s="13"/>
      <c r="D729" s="13">
        <v>0.45</v>
      </c>
      <c r="E729" s="13">
        <v>7.22E-2</v>
      </c>
      <c r="F729" s="13">
        <v>1.5E-3</v>
      </c>
      <c r="G729" s="13">
        <v>1.4048</v>
      </c>
      <c r="H729" s="13">
        <v>3.0499999999999999E-2</v>
      </c>
      <c r="I729" s="13">
        <v>0.14019999999999999</v>
      </c>
      <c r="J729" s="13">
        <v>1.2999999999999999E-3</v>
      </c>
      <c r="K729" s="13">
        <v>994</v>
      </c>
      <c r="L729" s="13">
        <v>43</v>
      </c>
      <c r="M729" s="13">
        <v>891</v>
      </c>
      <c r="N729" s="13">
        <v>13</v>
      </c>
      <c r="O729" s="13">
        <v>846</v>
      </c>
      <c r="P729" s="13">
        <v>7</v>
      </c>
      <c r="Q729" s="14">
        <f t="shared" si="71"/>
        <v>14.889336016096577</v>
      </c>
      <c r="R729" s="14">
        <f t="shared" si="72"/>
        <v>7.4971861884029423</v>
      </c>
      <c r="S729" s="68">
        <f t="shared" si="75"/>
        <v>14.889336016096577</v>
      </c>
      <c r="T729" s="13">
        <f t="shared" si="73"/>
        <v>846</v>
      </c>
      <c r="U729" s="13">
        <f t="shared" si="74"/>
        <v>7</v>
      </c>
    </row>
    <row r="730" spans="1:21">
      <c r="A730" s="13">
        <v>26.1</v>
      </c>
      <c r="B730" s="13"/>
      <c r="C730" s="13"/>
      <c r="D730" s="13">
        <v>0.73</v>
      </c>
      <c r="E730" s="13">
        <v>0.11559999999999999</v>
      </c>
      <c r="F730" s="13">
        <v>3.3999999999999998E-3</v>
      </c>
      <c r="G730" s="13">
        <v>4.9724000000000004</v>
      </c>
      <c r="H730" s="13">
        <v>0.13819999999999999</v>
      </c>
      <c r="I730" s="13">
        <v>0.31380000000000002</v>
      </c>
      <c r="J730" s="13">
        <v>4.3E-3</v>
      </c>
      <c r="K730" s="13">
        <v>1889</v>
      </c>
      <c r="L730" s="13">
        <v>54</v>
      </c>
      <c r="M730" s="13">
        <v>1815</v>
      </c>
      <c r="N730" s="13">
        <v>24</v>
      </c>
      <c r="O730" s="13">
        <v>1760</v>
      </c>
      <c r="P730" s="13">
        <v>21</v>
      </c>
      <c r="Q730" s="14">
        <f t="shared" si="71"/>
        <v>6.8290100582318658</v>
      </c>
      <c r="R730" s="14">
        <f t="shared" si="72"/>
        <v>5.7722698242046011</v>
      </c>
      <c r="S730" s="68">
        <f t="shared" si="75"/>
        <v>6.8290100582318658</v>
      </c>
      <c r="T730" s="13">
        <f t="shared" si="73"/>
        <v>1889</v>
      </c>
      <c r="U730" s="13">
        <f t="shared" si="74"/>
        <v>54</v>
      </c>
    </row>
    <row r="731" spans="1:21">
      <c r="A731" s="13">
        <v>26.2</v>
      </c>
      <c r="B731" s="13"/>
      <c r="C731" s="13"/>
      <c r="D731" s="13">
        <v>2.06</v>
      </c>
      <c r="E731" s="13">
        <v>7.9200000000000007E-2</v>
      </c>
      <c r="F731" s="13">
        <v>2.2000000000000001E-3</v>
      </c>
      <c r="G731" s="13">
        <v>1.9028</v>
      </c>
      <c r="H731" s="13">
        <v>5.0299999999999997E-2</v>
      </c>
      <c r="I731" s="13">
        <v>0.17480000000000001</v>
      </c>
      <c r="J731" s="13">
        <v>2.5999999999999999E-3</v>
      </c>
      <c r="K731" s="13">
        <v>1189</v>
      </c>
      <c r="L731" s="13">
        <v>55</v>
      </c>
      <c r="M731" s="13">
        <v>1082</v>
      </c>
      <c r="N731" s="13">
        <v>18</v>
      </c>
      <c r="O731" s="13">
        <v>1038</v>
      </c>
      <c r="P731" s="13">
        <v>14</v>
      </c>
      <c r="Q731" s="14">
        <f t="shared" si="71"/>
        <v>12.699747687132046</v>
      </c>
      <c r="R731" s="14">
        <f t="shared" si="72"/>
        <v>8.4128735745704102</v>
      </c>
      <c r="S731" s="68">
        <f t="shared" si="75"/>
        <v>12.699747687132046</v>
      </c>
      <c r="T731" s="13">
        <f t="shared" si="73"/>
        <v>1189</v>
      </c>
      <c r="U731" s="13">
        <f t="shared" si="74"/>
        <v>55</v>
      </c>
    </row>
    <row r="732" spans="1:21">
      <c r="A732" s="13">
        <v>26.3</v>
      </c>
      <c r="B732" s="13"/>
      <c r="C732" s="13"/>
      <c r="D732" s="13">
        <v>0.56000000000000005</v>
      </c>
      <c r="E732" s="13">
        <v>6.6699999999999995E-2</v>
      </c>
      <c r="F732" s="13">
        <v>1.2999999999999999E-3</v>
      </c>
      <c r="G732" s="13">
        <v>1.4280999999999999</v>
      </c>
      <c r="H732" s="13">
        <v>2.76E-2</v>
      </c>
      <c r="I732" s="13">
        <v>0.15490000000000001</v>
      </c>
      <c r="J732" s="13">
        <v>1.4E-3</v>
      </c>
      <c r="K732" s="13">
        <v>828</v>
      </c>
      <c r="L732" s="13">
        <v>45</v>
      </c>
      <c r="M732" s="13">
        <v>901</v>
      </c>
      <c r="N732" s="13">
        <v>12</v>
      </c>
      <c r="O732" s="13">
        <v>928</v>
      </c>
      <c r="P732" s="13">
        <v>8</v>
      </c>
      <c r="Q732" s="14">
        <f t="shared" si="71"/>
        <v>-12.077294685990347</v>
      </c>
      <c r="R732" s="14">
        <f t="shared" si="72"/>
        <v>12.334619280062993</v>
      </c>
      <c r="S732" s="68">
        <f t="shared" si="75"/>
        <v>-12.077294685990347</v>
      </c>
      <c r="T732" s="13">
        <f t="shared" si="73"/>
        <v>928</v>
      </c>
      <c r="U732" s="13">
        <f t="shared" si="74"/>
        <v>8</v>
      </c>
    </row>
    <row r="733" spans="1:21">
      <c r="A733" s="13">
        <v>27.1</v>
      </c>
      <c r="B733" s="13"/>
      <c r="C733" s="13"/>
      <c r="D733" s="13">
        <v>0.69</v>
      </c>
      <c r="E733" s="13">
        <v>7.1900000000000006E-2</v>
      </c>
      <c r="F733" s="13">
        <v>1.9E-3</v>
      </c>
      <c r="G733" s="13">
        <v>1.5435000000000001</v>
      </c>
      <c r="H733" s="13">
        <v>4.5100000000000001E-2</v>
      </c>
      <c r="I733" s="13">
        <v>0.1545</v>
      </c>
      <c r="J733" s="13">
        <v>1.6999999999999999E-3</v>
      </c>
      <c r="K733" s="13">
        <v>983</v>
      </c>
      <c r="L733" s="13">
        <v>56</v>
      </c>
      <c r="M733" s="13">
        <v>948</v>
      </c>
      <c r="N733" s="13">
        <v>18</v>
      </c>
      <c r="O733" s="13">
        <v>926</v>
      </c>
      <c r="P733" s="13">
        <v>10</v>
      </c>
      <c r="Q733" s="14">
        <f t="shared" si="71"/>
        <v>5.7985757884028484</v>
      </c>
      <c r="R733" s="14">
        <f t="shared" si="72"/>
        <v>10.92416061912164</v>
      </c>
      <c r="S733" s="68">
        <f t="shared" si="75"/>
        <v>5.7985757884028484</v>
      </c>
      <c r="T733" s="13">
        <f t="shared" si="73"/>
        <v>926</v>
      </c>
      <c r="U733" s="13">
        <f t="shared" si="74"/>
        <v>10</v>
      </c>
    </row>
    <row r="734" spans="1:21">
      <c r="A734" s="13">
        <v>27.2</v>
      </c>
      <c r="B734" s="13"/>
      <c r="C734" s="13"/>
      <c r="D734" s="13">
        <v>0.68</v>
      </c>
      <c r="E734" s="13">
        <v>6.6199999999999995E-2</v>
      </c>
      <c r="F734" s="13">
        <v>1.1000000000000001E-3</v>
      </c>
      <c r="G734" s="13">
        <v>1.3557999999999999</v>
      </c>
      <c r="H734" s="13">
        <v>2.2700000000000001E-2</v>
      </c>
      <c r="I734" s="13">
        <v>0.1479</v>
      </c>
      <c r="J734" s="13">
        <v>1.1999999999999999E-3</v>
      </c>
      <c r="K734" s="13">
        <v>813</v>
      </c>
      <c r="L734" s="13">
        <v>33</v>
      </c>
      <c r="M734" s="13">
        <v>870</v>
      </c>
      <c r="N734" s="13">
        <v>10</v>
      </c>
      <c r="O734" s="13">
        <v>889</v>
      </c>
      <c r="P734" s="13">
        <v>7</v>
      </c>
      <c r="Q734" s="14">
        <f t="shared" si="71"/>
        <v>-9.348093480934816</v>
      </c>
      <c r="R734" s="14">
        <f t="shared" si="72"/>
        <v>9.0424491371630253</v>
      </c>
      <c r="S734" s="68">
        <f t="shared" si="75"/>
        <v>-9.348093480934816</v>
      </c>
      <c r="T734" s="13">
        <f t="shared" si="73"/>
        <v>889</v>
      </c>
      <c r="U734" s="13">
        <f t="shared" si="74"/>
        <v>7</v>
      </c>
    </row>
    <row r="735" spans="1:21">
      <c r="A735" s="13">
        <v>28.1</v>
      </c>
      <c r="B735" s="13"/>
      <c r="C735" s="13"/>
      <c r="D735" s="13">
        <v>1.04</v>
      </c>
      <c r="E735" s="13">
        <v>6.4299999999999996E-2</v>
      </c>
      <c r="F735" s="13">
        <v>1.8E-3</v>
      </c>
      <c r="G735" s="13">
        <v>1.1478999999999999</v>
      </c>
      <c r="H735" s="13">
        <v>3.2099999999999997E-2</v>
      </c>
      <c r="I735" s="13">
        <v>0.12970000000000001</v>
      </c>
      <c r="J735" s="13">
        <v>1.5E-3</v>
      </c>
      <c r="K735" s="13">
        <v>750</v>
      </c>
      <c r="L735" s="13">
        <v>55</v>
      </c>
      <c r="M735" s="13">
        <v>776</v>
      </c>
      <c r="N735" s="13">
        <v>15</v>
      </c>
      <c r="O735" s="13">
        <v>786</v>
      </c>
      <c r="P735" s="13">
        <v>9</v>
      </c>
      <c r="Q735" s="14">
        <f t="shared" si="71"/>
        <v>-4.8000000000000043</v>
      </c>
      <c r="R735" s="14">
        <f t="shared" si="72"/>
        <v>15.556908233250519</v>
      </c>
      <c r="S735" s="68">
        <f t="shared" si="75"/>
        <v>-4.8000000000000043</v>
      </c>
      <c r="T735" s="13">
        <f t="shared" si="73"/>
        <v>786</v>
      </c>
      <c r="U735" s="13">
        <f t="shared" si="74"/>
        <v>9</v>
      </c>
    </row>
    <row r="736" spans="1:21">
      <c r="A736" s="13">
        <v>29.1</v>
      </c>
      <c r="B736" s="13"/>
      <c r="C736" s="13"/>
      <c r="D736" s="13">
        <v>0.65</v>
      </c>
      <c r="E736" s="13">
        <v>0.1069</v>
      </c>
      <c r="F736" s="13">
        <v>1.5E-3</v>
      </c>
      <c r="G736" s="13">
        <v>4.3282999999999996</v>
      </c>
      <c r="H736" s="13">
        <v>7.2099999999999997E-2</v>
      </c>
      <c r="I736" s="13">
        <v>0.29370000000000002</v>
      </c>
      <c r="J736" s="13">
        <v>3.7000000000000002E-3</v>
      </c>
      <c r="K736" s="13">
        <v>1747</v>
      </c>
      <c r="L736" s="13">
        <v>26</v>
      </c>
      <c r="M736" s="13">
        <v>1699</v>
      </c>
      <c r="N736" s="13">
        <v>14</v>
      </c>
      <c r="O736" s="13">
        <v>1660</v>
      </c>
      <c r="P736" s="13">
        <v>19</v>
      </c>
      <c r="Q736" s="14">
        <f t="shared" si="71"/>
        <v>4.9799656554092682</v>
      </c>
      <c r="R736" s="14">
        <f t="shared" si="72"/>
        <v>3.5679960928906045</v>
      </c>
      <c r="S736" s="68">
        <f t="shared" si="75"/>
        <v>4.9799656554092682</v>
      </c>
      <c r="T736" s="13">
        <f t="shared" si="73"/>
        <v>1747</v>
      </c>
      <c r="U736" s="13">
        <f t="shared" si="74"/>
        <v>26</v>
      </c>
    </row>
    <row r="737" spans="1:21">
      <c r="A737" s="13">
        <v>30.1</v>
      </c>
      <c r="B737" s="13"/>
      <c r="C737" s="13"/>
      <c r="D737" s="13">
        <v>0.74</v>
      </c>
      <c r="E737" s="13">
        <v>6.8000000000000005E-2</v>
      </c>
      <c r="F737" s="13">
        <v>1E-3</v>
      </c>
      <c r="G737" s="13">
        <v>1.2746999999999999</v>
      </c>
      <c r="H737" s="13">
        <v>1.9800000000000002E-2</v>
      </c>
      <c r="I737" s="13">
        <v>0.1356</v>
      </c>
      <c r="J737" s="13">
        <v>1E-3</v>
      </c>
      <c r="K737" s="13">
        <v>878</v>
      </c>
      <c r="L737" s="13">
        <v>33</v>
      </c>
      <c r="M737" s="13">
        <v>834</v>
      </c>
      <c r="N737" s="13">
        <v>9</v>
      </c>
      <c r="O737" s="13">
        <v>820</v>
      </c>
      <c r="P737" s="13">
        <v>5</v>
      </c>
      <c r="Q737" s="14">
        <f t="shared" si="71"/>
        <v>6.6059225512528519</v>
      </c>
      <c r="R737" s="14">
        <f t="shared" si="72"/>
        <v>7.1122987836067564</v>
      </c>
      <c r="S737" s="68">
        <f t="shared" si="75"/>
        <v>6.6059225512528519</v>
      </c>
      <c r="T737" s="13">
        <f t="shared" si="73"/>
        <v>820</v>
      </c>
      <c r="U737" s="13">
        <f t="shared" si="74"/>
        <v>5</v>
      </c>
    </row>
    <row r="738" spans="1:21">
      <c r="A738" s="13">
        <v>30.2</v>
      </c>
      <c r="B738" s="13"/>
      <c r="C738" s="13"/>
      <c r="D738" s="13">
        <v>0.81</v>
      </c>
      <c r="E738" s="13">
        <v>6.6699999999999995E-2</v>
      </c>
      <c r="F738" s="13">
        <v>1E-3</v>
      </c>
      <c r="G738" s="13">
        <v>1.3183</v>
      </c>
      <c r="H738" s="13">
        <v>2.1100000000000001E-2</v>
      </c>
      <c r="I738" s="13">
        <v>0.14299999999999999</v>
      </c>
      <c r="J738" s="13">
        <v>1E-3</v>
      </c>
      <c r="K738" s="13">
        <v>828</v>
      </c>
      <c r="L738" s="13">
        <v>33</v>
      </c>
      <c r="M738" s="13">
        <v>854</v>
      </c>
      <c r="N738" s="13">
        <v>9</v>
      </c>
      <c r="O738" s="13">
        <v>861</v>
      </c>
      <c r="P738" s="13">
        <v>6</v>
      </c>
      <c r="Q738" s="14">
        <f t="shared" si="71"/>
        <v>-3.9855072463768071</v>
      </c>
      <c r="R738" s="14">
        <f t="shared" si="72"/>
        <v>8.4144485457148956</v>
      </c>
      <c r="S738" s="68">
        <f t="shared" si="75"/>
        <v>-3.9855072463768071</v>
      </c>
      <c r="T738" s="13">
        <f t="shared" si="73"/>
        <v>861</v>
      </c>
      <c r="U738" s="13">
        <f t="shared" si="74"/>
        <v>6</v>
      </c>
    </row>
    <row r="739" spans="1:21">
      <c r="A739" s="13">
        <v>31.1</v>
      </c>
      <c r="B739" s="13"/>
      <c r="C739" s="13"/>
      <c r="D739" s="13">
        <v>0.95</v>
      </c>
      <c r="E739" s="13">
        <v>6.8099999999999994E-2</v>
      </c>
      <c r="F739" s="13">
        <v>1.6000000000000001E-3</v>
      </c>
      <c r="G739" s="13">
        <v>1.3247</v>
      </c>
      <c r="H739" s="13">
        <v>3.1699999999999999E-2</v>
      </c>
      <c r="I739" s="13">
        <v>0.1411</v>
      </c>
      <c r="J739" s="13">
        <v>1.4E-3</v>
      </c>
      <c r="K739" s="13">
        <v>872</v>
      </c>
      <c r="L739" s="13">
        <v>50</v>
      </c>
      <c r="M739" s="13">
        <v>857</v>
      </c>
      <c r="N739" s="13">
        <v>14</v>
      </c>
      <c r="O739" s="13">
        <v>851</v>
      </c>
      <c r="P739" s="13">
        <v>8</v>
      </c>
      <c r="Q739" s="14">
        <f t="shared" si="71"/>
        <v>2.4082568807339499</v>
      </c>
      <c r="R739" s="14">
        <f t="shared" si="72"/>
        <v>11.341127573170757</v>
      </c>
      <c r="S739" s="68">
        <f t="shared" si="75"/>
        <v>2.4082568807339499</v>
      </c>
      <c r="T739" s="13">
        <f t="shared" si="73"/>
        <v>851</v>
      </c>
      <c r="U739" s="13">
        <f t="shared" si="74"/>
        <v>8</v>
      </c>
    </row>
    <row r="740" spans="1:21">
      <c r="A740" s="13">
        <v>31.2</v>
      </c>
      <c r="B740" s="13"/>
      <c r="C740" s="13"/>
      <c r="D740" s="13">
        <v>1.1299999999999999</v>
      </c>
      <c r="E740" s="13">
        <v>9.9900000000000003E-2</v>
      </c>
      <c r="F740" s="13">
        <v>3.0000000000000001E-3</v>
      </c>
      <c r="G740" s="13">
        <v>4.3773999999999997</v>
      </c>
      <c r="H740" s="13">
        <v>0.13200000000000001</v>
      </c>
      <c r="I740" s="13">
        <v>0.31850000000000001</v>
      </c>
      <c r="J740" s="13">
        <v>4.4999999999999997E-3</v>
      </c>
      <c r="K740" s="13">
        <v>1633</v>
      </c>
      <c r="L740" s="13">
        <v>54</v>
      </c>
      <c r="M740" s="13">
        <v>1708</v>
      </c>
      <c r="N740" s="13">
        <v>25</v>
      </c>
      <c r="O740" s="13">
        <v>1782</v>
      </c>
      <c r="P740" s="13">
        <v>22</v>
      </c>
      <c r="Q740" s="14">
        <f t="shared" si="71"/>
        <v>-9.1243110838946642</v>
      </c>
      <c r="R740" s="14">
        <f t="shared" si="72"/>
        <v>7.7036094896841298</v>
      </c>
      <c r="S740" s="68">
        <f t="shared" si="75"/>
        <v>-9.1243110838946642</v>
      </c>
      <c r="T740" s="13">
        <f t="shared" si="73"/>
        <v>1633</v>
      </c>
      <c r="U740" s="13">
        <f t="shared" si="74"/>
        <v>54</v>
      </c>
    </row>
    <row r="741" spans="1:21">
      <c r="A741" s="13">
        <v>31.3</v>
      </c>
      <c r="B741" s="13"/>
      <c r="C741" s="13"/>
      <c r="D741" s="13">
        <v>0.39</v>
      </c>
      <c r="E741" s="13">
        <v>6.7900000000000002E-2</v>
      </c>
      <c r="F741" s="13">
        <v>1E-3</v>
      </c>
      <c r="G741" s="13">
        <v>1.2783</v>
      </c>
      <c r="H741" s="13">
        <v>1.8599999999999998E-2</v>
      </c>
      <c r="I741" s="13">
        <v>0.1361</v>
      </c>
      <c r="J741" s="13">
        <v>8.9999999999999998E-4</v>
      </c>
      <c r="K741" s="13">
        <v>865</v>
      </c>
      <c r="L741" s="13">
        <v>30</v>
      </c>
      <c r="M741" s="13">
        <v>836</v>
      </c>
      <c r="N741" s="13">
        <v>8</v>
      </c>
      <c r="O741" s="13">
        <v>823</v>
      </c>
      <c r="P741" s="13">
        <v>5</v>
      </c>
      <c r="Q741" s="14">
        <f t="shared" si="71"/>
        <v>4.8554913294797668</v>
      </c>
      <c r="R741" s="14">
        <f t="shared" si="72"/>
        <v>6.7001095976467191</v>
      </c>
      <c r="S741" s="68">
        <f t="shared" si="75"/>
        <v>4.8554913294797668</v>
      </c>
      <c r="T741" s="13">
        <f t="shared" si="73"/>
        <v>823</v>
      </c>
      <c r="U741" s="13">
        <f t="shared" si="74"/>
        <v>5</v>
      </c>
    </row>
    <row r="742" spans="1:21">
      <c r="A742" s="13">
        <v>32.1</v>
      </c>
      <c r="B742" s="13"/>
      <c r="C742" s="13"/>
      <c r="D742" s="13">
        <v>0.81</v>
      </c>
      <c r="E742" s="13">
        <v>7.1499999999999994E-2</v>
      </c>
      <c r="F742" s="13">
        <v>2.3E-3</v>
      </c>
      <c r="G742" s="13">
        <v>1.5058</v>
      </c>
      <c r="H742" s="13">
        <v>4.82E-2</v>
      </c>
      <c r="I742" s="13">
        <v>0.1537</v>
      </c>
      <c r="J742" s="13">
        <v>2E-3</v>
      </c>
      <c r="K742" s="13">
        <v>972</v>
      </c>
      <c r="L742" s="13">
        <v>66</v>
      </c>
      <c r="M742" s="13">
        <v>933</v>
      </c>
      <c r="N742" s="13">
        <v>20</v>
      </c>
      <c r="O742" s="13">
        <v>922</v>
      </c>
      <c r="P742" s="13">
        <v>11</v>
      </c>
      <c r="Q742" s="14">
        <f t="shared" si="71"/>
        <v>5.1440329218107035</v>
      </c>
      <c r="R742" s="14">
        <f t="shared" si="72"/>
        <v>13.079006195224791</v>
      </c>
      <c r="S742" s="68">
        <f t="shared" si="75"/>
        <v>5.1440329218107035</v>
      </c>
      <c r="T742" s="13">
        <f t="shared" si="73"/>
        <v>922</v>
      </c>
      <c r="U742" s="13">
        <f t="shared" si="74"/>
        <v>11</v>
      </c>
    </row>
    <row r="743" spans="1:21">
      <c r="A743" s="13">
        <v>32.200000000000003</v>
      </c>
      <c r="B743" s="13"/>
      <c r="C743" s="13"/>
      <c r="D743" s="13">
        <v>0.52</v>
      </c>
      <c r="E743" s="13">
        <v>6.7000000000000004E-2</v>
      </c>
      <c r="F743" s="13">
        <v>1.4E-3</v>
      </c>
      <c r="G743" s="13">
        <v>1.4330000000000001</v>
      </c>
      <c r="H743" s="13">
        <v>3.09E-2</v>
      </c>
      <c r="I743" s="13">
        <v>0.15459999999999999</v>
      </c>
      <c r="J743" s="13">
        <v>1.4E-3</v>
      </c>
      <c r="K743" s="13">
        <v>839</v>
      </c>
      <c r="L743" s="13">
        <v>43</v>
      </c>
      <c r="M743" s="13">
        <v>903</v>
      </c>
      <c r="N743" s="13">
        <v>13</v>
      </c>
      <c r="O743" s="13">
        <v>927</v>
      </c>
      <c r="P743" s="13">
        <v>8</v>
      </c>
      <c r="Q743" s="14">
        <f t="shared" si="71"/>
        <v>-10.488676996424307</v>
      </c>
      <c r="R743" s="14">
        <f t="shared" si="72"/>
        <v>11.484854315362117</v>
      </c>
      <c r="S743" s="68">
        <f t="shared" si="75"/>
        <v>-10.488676996424307</v>
      </c>
      <c r="T743" s="13">
        <f t="shared" si="73"/>
        <v>927</v>
      </c>
      <c r="U743" s="13">
        <f t="shared" si="74"/>
        <v>8</v>
      </c>
    </row>
    <row r="744" spans="1:21">
      <c r="A744" s="13">
        <v>32.299999999999997</v>
      </c>
      <c r="B744" s="13"/>
      <c r="C744" s="13"/>
      <c r="D744" s="13">
        <v>0.88</v>
      </c>
      <c r="E744" s="13">
        <v>6.7100000000000007E-2</v>
      </c>
      <c r="F744" s="13">
        <v>1.9E-3</v>
      </c>
      <c r="G744" s="13">
        <v>1.5604</v>
      </c>
      <c r="H744" s="13">
        <v>4.5499999999999999E-2</v>
      </c>
      <c r="I744" s="13">
        <v>0.16850000000000001</v>
      </c>
      <c r="J744" s="13">
        <v>1.9E-3</v>
      </c>
      <c r="K744" s="13">
        <v>843</v>
      </c>
      <c r="L744" s="13">
        <v>55</v>
      </c>
      <c r="M744" s="13">
        <v>955</v>
      </c>
      <c r="N744" s="13">
        <v>18</v>
      </c>
      <c r="O744" s="13">
        <v>1004</v>
      </c>
      <c r="P744" s="13">
        <v>10</v>
      </c>
      <c r="Q744" s="14">
        <f t="shared" si="71"/>
        <v>-19.098457888493471</v>
      </c>
      <c r="R744" s="14">
        <f t="shared" si="72"/>
        <v>15.720774838084767</v>
      </c>
      <c r="S744" s="68">
        <f t="shared" si="75"/>
        <v>-19.098457888493471</v>
      </c>
      <c r="T744" s="13">
        <f t="shared" si="73"/>
        <v>843</v>
      </c>
      <c r="U744" s="13">
        <f t="shared" si="74"/>
        <v>55</v>
      </c>
    </row>
    <row r="745" spans="1:21" s="12" customFormat="1">
      <c r="A745" s="21" t="s">
        <v>532</v>
      </c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1"/>
      <c r="R745" s="11"/>
      <c r="S745" s="68">
        <f t="shared" si="75"/>
        <v>0</v>
      </c>
      <c r="T745" s="10"/>
      <c r="U745" s="10"/>
    </row>
    <row r="746" spans="1:21">
      <c r="A746" s="13">
        <v>1.1000000000000001</v>
      </c>
      <c r="B746" s="13"/>
      <c r="C746" s="13"/>
      <c r="D746" s="13">
        <v>0.43</v>
      </c>
      <c r="E746" s="13">
        <v>9.06E-2</v>
      </c>
      <c r="F746" s="13">
        <v>1.9E-3</v>
      </c>
      <c r="G746" s="13">
        <v>2.9224999999999999</v>
      </c>
      <c r="H746" s="13">
        <v>5.8400000000000001E-2</v>
      </c>
      <c r="I746" s="13">
        <v>0.23319999999999999</v>
      </c>
      <c r="J746" s="13">
        <v>2E-3</v>
      </c>
      <c r="K746" s="13">
        <v>1439</v>
      </c>
      <c r="L746" s="13">
        <v>39</v>
      </c>
      <c r="M746" s="13">
        <v>1388</v>
      </c>
      <c r="N746" s="13">
        <v>15</v>
      </c>
      <c r="O746" s="13">
        <v>1351</v>
      </c>
      <c r="P746" s="13">
        <v>11</v>
      </c>
      <c r="Q746" s="14">
        <f t="shared" ref="Q746:Q809" si="76">(1-O746/K746)*100</f>
        <v>6.1153578874218244</v>
      </c>
      <c r="R746" s="14">
        <f t="shared" ref="R746:R809" si="77">SQRT((2*P746)^2*(-1/K746)^2+(2*L746)^2*(O746/K746^2)^2)*100</f>
        <v>5.3136412842705525</v>
      </c>
      <c r="S746" s="68">
        <f t="shared" si="75"/>
        <v>6.1153578874218244</v>
      </c>
      <c r="T746" s="13">
        <f t="shared" ref="T746:T809" si="78">IF(O746&lt;=1000,O746,K746)</f>
        <v>1439</v>
      </c>
      <c r="U746" s="13">
        <f t="shared" ref="U746:U809" si="79">IF(T746=O746,P746,L746)</f>
        <v>39</v>
      </c>
    </row>
    <row r="747" spans="1:21">
      <c r="A747" s="13">
        <v>1.2</v>
      </c>
      <c r="B747" s="13"/>
      <c r="C747" s="13"/>
      <c r="D747" s="13">
        <v>0.6</v>
      </c>
      <c r="E747" s="13">
        <v>7.8200000000000006E-2</v>
      </c>
      <c r="F747" s="13">
        <v>1.5E-3</v>
      </c>
      <c r="G747" s="13">
        <v>2.1751999999999998</v>
      </c>
      <c r="H747" s="13">
        <v>4.02E-2</v>
      </c>
      <c r="I747" s="13">
        <v>0.20119999999999999</v>
      </c>
      <c r="J747" s="13">
        <v>1.6999999999999999E-3</v>
      </c>
      <c r="K747" s="13">
        <v>1152</v>
      </c>
      <c r="L747" s="13">
        <v>33</v>
      </c>
      <c r="M747" s="13">
        <v>1173</v>
      </c>
      <c r="N747" s="13">
        <v>13</v>
      </c>
      <c r="O747" s="13">
        <v>1182</v>
      </c>
      <c r="P747" s="13">
        <v>9</v>
      </c>
      <c r="Q747" s="14">
        <f t="shared" si="76"/>
        <v>-2.6041666666666741</v>
      </c>
      <c r="R747" s="14">
        <f t="shared" si="77"/>
        <v>6.0824802686974957</v>
      </c>
      <c r="S747" s="68">
        <f t="shared" si="75"/>
        <v>-2.6041666666666741</v>
      </c>
      <c r="T747" s="13">
        <f t="shared" si="78"/>
        <v>1152</v>
      </c>
      <c r="U747" s="13">
        <f t="shared" si="79"/>
        <v>33</v>
      </c>
    </row>
    <row r="748" spans="1:21">
      <c r="A748" s="13">
        <v>2.1</v>
      </c>
      <c r="B748" s="13"/>
      <c r="C748" s="13"/>
      <c r="D748" s="13">
        <v>0.63</v>
      </c>
      <c r="E748" s="13">
        <v>7.9399999999999998E-2</v>
      </c>
      <c r="F748" s="13">
        <v>2E-3</v>
      </c>
      <c r="G748" s="13">
        <v>1.6103000000000001</v>
      </c>
      <c r="H748" s="13">
        <v>3.7600000000000001E-2</v>
      </c>
      <c r="I748" s="13">
        <v>0.1472</v>
      </c>
      <c r="J748" s="13">
        <v>1.4E-3</v>
      </c>
      <c r="K748" s="13">
        <v>1181</v>
      </c>
      <c r="L748" s="13">
        <v>49</v>
      </c>
      <c r="M748" s="13">
        <v>974</v>
      </c>
      <c r="N748" s="13">
        <v>15</v>
      </c>
      <c r="O748" s="13">
        <v>885</v>
      </c>
      <c r="P748" s="13">
        <v>8</v>
      </c>
      <c r="Q748" s="14">
        <f t="shared" si="76"/>
        <v>25.063505503810333</v>
      </c>
      <c r="R748" s="14">
        <f t="shared" si="77"/>
        <v>6.3641430993414518</v>
      </c>
      <c r="S748" s="68" t="str">
        <f t="shared" si="75"/>
        <v>X</v>
      </c>
      <c r="T748" s="13">
        <f t="shared" si="78"/>
        <v>885</v>
      </c>
      <c r="U748" s="13">
        <f t="shared" si="79"/>
        <v>8</v>
      </c>
    </row>
    <row r="749" spans="1:21">
      <c r="A749" s="13">
        <v>2.2000000000000002</v>
      </c>
      <c r="B749" s="13"/>
      <c r="C749" s="13"/>
      <c r="D749" s="13">
        <v>0.77</v>
      </c>
      <c r="E749" s="13">
        <v>0.12820000000000001</v>
      </c>
      <c r="F749" s="13">
        <v>2.3E-3</v>
      </c>
      <c r="G749" s="13">
        <v>6.8719999999999999</v>
      </c>
      <c r="H749" s="13">
        <v>0.1188</v>
      </c>
      <c r="I749" s="13">
        <v>0.3876</v>
      </c>
      <c r="J749" s="13">
        <v>3.2000000000000002E-3</v>
      </c>
      <c r="K749" s="13">
        <v>2073</v>
      </c>
      <c r="L749" s="13">
        <v>31</v>
      </c>
      <c r="M749" s="13">
        <v>2095</v>
      </c>
      <c r="N749" s="13">
        <v>15</v>
      </c>
      <c r="O749" s="13">
        <v>2112</v>
      </c>
      <c r="P749" s="13">
        <v>15</v>
      </c>
      <c r="Q749" s="14">
        <f t="shared" si="76"/>
        <v>-1.8813314037626538</v>
      </c>
      <c r="R749" s="14">
        <f t="shared" si="77"/>
        <v>3.3733003227526126</v>
      </c>
      <c r="S749" s="68">
        <f t="shared" si="75"/>
        <v>-1.8813314037626538</v>
      </c>
      <c r="T749" s="13">
        <f t="shared" si="78"/>
        <v>2073</v>
      </c>
      <c r="U749" s="13">
        <f t="shared" si="79"/>
        <v>31</v>
      </c>
    </row>
    <row r="750" spans="1:21">
      <c r="A750" s="13">
        <v>3.1</v>
      </c>
      <c r="B750" s="13"/>
      <c r="C750" s="13"/>
      <c r="D750" s="13">
        <v>0.28999999999999998</v>
      </c>
      <c r="E750" s="13">
        <v>9.3200000000000005E-2</v>
      </c>
      <c r="F750" s="13">
        <v>3.8999999999999998E-3</v>
      </c>
      <c r="G750" s="13">
        <v>2.1175000000000002</v>
      </c>
      <c r="H750" s="13">
        <v>8.3599999999999994E-2</v>
      </c>
      <c r="I750" s="13">
        <v>0.16439999999999999</v>
      </c>
      <c r="J750" s="13">
        <v>1.4E-3</v>
      </c>
      <c r="K750" s="13">
        <v>1491</v>
      </c>
      <c r="L750" s="13">
        <v>79</v>
      </c>
      <c r="M750" s="13">
        <v>1155</v>
      </c>
      <c r="N750" s="13">
        <v>27</v>
      </c>
      <c r="O750" s="13">
        <v>981</v>
      </c>
      <c r="P750" s="13">
        <v>8</v>
      </c>
      <c r="Q750" s="14">
        <f t="shared" si="76"/>
        <v>34.205231388329985</v>
      </c>
      <c r="R750" s="14">
        <f t="shared" si="77"/>
        <v>7.0543139409282976</v>
      </c>
      <c r="S750" s="68" t="str">
        <f t="shared" si="75"/>
        <v>X</v>
      </c>
      <c r="T750" s="13">
        <f t="shared" si="78"/>
        <v>981</v>
      </c>
      <c r="U750" s="13">
        <f t="shared" si="79"/>
        <v>8</v>
      </c>
    </row>
    <row r="751" spans="1:21">
      <c r="A751" s="13">
        <v>3.2</v>
      </c>
      <c r="B751" s="13"/>
      <c r="C751" s="13"/>
      <c r="D751" s="13">
        <v>0.35</v>
      </c>
      <c r="E751" s="13">
        <v>8.0600000000000005E-2</v>
      </c>
      <c r="F751" s="13">
        <v>3.0999999999999999E-3</v>
      </c>
      <c r="G751" s="13">
        <v>1.7723</v>
      </c>
      <c r="H751" s="13">
        <v>6.6699999999999995E-2</v>
      </c>
      <c r="I751" s="13">
        <v>0.16009999999999999</v>
      </c>
      <c r="J751" s="13">
        <v>2.2000000000000001E-3</v>
      </c>
      <c r="K751" s="13">
        <v>1213</v>
      </c>
      <c r="L751" s="13">
        <v>71</v>
      </c>
      <c r="M751" s="13">
        <v>1035</v>
      </c>
      <c r="N751" s="13">
        <v>24</v>
      </c>
      <c r="O751" s="13">
        <v>957</v>
      </c>
      <c r="P751" s="13">
        <v>12</v>
      </c>
      <c r="Q751" s="14">
        <f t="shared" si="76"/>
        <v>21.104699093157464</v>
      </c>
      <c r="R751" s="14">
        <f t="shared" si="77"/>
        <v>9.4454411040225761</v>
      </c>
      <c r="S751" s="68" t="str">
        <f t="shared" si="75"/>
        <v>X</v>
      </c>
      <c r="T751" s="13">
        <f t="shared" si="78"/>
        <v>957</v>
      </c>
      <c r="U751" s="13">
        <f t="shared" si="79"/>
        <v>12</v>
      </c>
    </row>
    <row r="752" spans="1:21">
      <c r="A752" s="13">
        <v>3.3</v>
      </c>
      <c r="B752" s="13"/>
      <c r="C752" s="13"/>
      <c r="D752" s="13">
        <v>1.77</v>
      </c>
      <c r="E752" s="13">
        <v>6.7199999999999996E-2</v>
      </c>
      <c r="F752" s="13">
        <v>1.8E-3</v>
      </c>
      <c r="G752" s="13">
        <v>1.3673999999999999</v>
      </c>
      <c r="H752" s="13">
        <v>3.5000000000000003E-2</v>
      </c>
      <c r="I752" s="13">
        <v>0.14729999999999999</v>
      </c>
      <c r="J752" s="13">
        <v>1.2999999999999999E-3</v>
      </c>
      <c r="K752" s="13">
        <v>844</v>
      </c>
      <c r="L752" s="13">
        <v>56</v>
      </c>
      <c r="M752" s="13">
        <v>875</v>
      </c>
      <c r="N752" s="13">
        <v>15</v>
      </c>
      <c r="O752" s="13">
        <v>886</v>
      </c>
      <c r="P752" s="13">
        <v>7</v>
      </c>
      <c r="Q752" s="14">
        <f t="shared" si="76"/>
        <v>-4.9763033175355353</v>
      </c>
      <c r="R752" s="14">
        <f t="shared" si="77"/>
        <v>14.028915563118494</v>
      </c>
      <c r="S752" s="68">
        <f t="shared" si="75"/>
        <v>-4.9763033175355353</v>
      </c>
      <c r="T752" s="13">
        <f t="shared" si="78"/>
        <v>886</v>
      </c>
      <c r="U752" s="13">
        <f t="shared" si="79"/>
        <v>7</v>
      </c>
    </row>
    <row r="753" spans="1:21">
      <c r="A753" s="13">
        <v>4.0999999999999996</v>
      </c>
      <c r="B753" s="13"/>
      <c r="C753" s="13"/>
      <c r="D753" s="13">
        <v>0.82</v>
      </c>
      <c r="E753" s="13">
        <v>0.1113</v>
      </c>
      <c r="F753" s="13">
        <v>2.5999999999999999E-3</v>
      </c>
      <c r="G753" s="13">
        <v>5.1805000000000003</v>
      </c>
      <c r="H753" s="13">
        <v>0.11609999999999999</v>
      </c>
      <c r="I753" s="13">
        <v>0.3357</v>
      </c>
      <c r="J753" s="13">
        <v>2.8E-3</v>
      </c>
      <c r="K753" s="13">
        <v>1820</v>
      </c>
      <c r="L753" s="13">
        <v>43</v>
      </c>
      <c r="M753" s="13">
        <v>1849</v>
      </c>
      <c r="N753" s="13">
        <v>19</v>
      </c>
      <c r="O753" s="13">
        <v>1866</v>
      </c>
      <c r="P753" s="13">
        <v>13</v>
      </c>
      <c r="Q753" s="14">
        <f t="shared" si="76"/>
        <v>-2.5274725274725185</v>
      </c>
      <c r="R753" s="14">
        <f t="shared" si="77"/>
        <v>5.0509385663006228</v>
      </c>
      <c r="S753" s="68">
        <f t="shared" si="75"/>
        <v>-2.5274725274725185</v>
      </c>
      <c r="T753" s="13">
        <f t="shared" si="78"/>
        <v>1820</v>
      </c>
      <c r="U753" s="13">
        <f t="shared" si="79"/>
        <v>43</v>
      </c>
    </row>
    <row r="754" spans="1:21">
      <c r="A754" s="13">
        <v>4.2</v>
      </c>
      <c r="B754" s="13"/>
      <c r="C754" s="13"/>
      <c r="D754" s="13">
        <v>0.42</v>
      </c>
      <c r="E754" s="13">
        <v>8.1799999999999998E-2</v>
      </c>
      <c r="F754" s="13">
        <v>2.3E-3</v>
      </c>
      <c r="G754" s="13">
        <v>2.7425999999999999</v>
      </c>
      <c r="H754" s="13">
        <v>8.5999999999999993E-2</v>
      </c>
      <c r="I754" s="13">
        <v>0.24110000000000001</v>
      </c>
      <c r="J754" s="13">
        <v>4.3E-3</v>
      </c>
      <c r="K754" s="13">
        <v>1243</v>
      </c>
      <c r="L754" s="13">
        <v>54</v>
      </c>
      <c r="M754" s="13">
        <v>1340</v>
      </c>
      <c r="N754" s="13">
        <v>23</v>
      </c>
      <c r="O754" s="13">
        <v>1392</v>
      </c>
      <c r="P754" s="13">
        <v>22</v>
      </c>
      <c r="Q754" s="14">
        <f t="shared" si="76"/>
        <v>-11.987127916331453</v>
      </c>
      <c r="R754" s="14">
        <f t="shared" si="77"/>
        <v>10.3540662696438</v>
      </c>
      <c r="S754" s="68">
        <f t="shared" si="75"/>
        <v>-11.987127916331453</v>
      </c>
      <c r="T754" s="13">
        <f t="shared" si="78"/>
        <v>1243</v>
      </c>
      <c r="U754" s="13">
        <f t="shared" si="79"/>
        <v>54</v>
      </c>
    </row>
    <row r="755" spans="1:21">
      <c r="A755" s="13">
        <v>4.3</v>
      </c>
      <c r="B755" s="13"/>
      <c r="C755" s="13"/>
      <c r="D755" s="13">
        <v>0.64</v>
      </c>
      <c r="E755" s="13">
        <v>0.2797</v>
      </c>
      <c r="F755" s="13">
        <v>0.01</v>
      </c>
      <c r="G755" s="13">
        <v>9.0413999999999994</v>
      </c>
      <c r="H755" s="13">
        <v>0.32529999999999998</v>
      </c>
      <c r="I755" s="13">
        <v>0.23200000000000001</v>
      </c>
      <c r="J755" s="13">
        <v>3.0000000000000001E-3</v>
      </c>
      <c r="K755" s="13">
        <v>3361</v>
      </c>
      <c r="L755" s="13">
        <v>56</v>
      </c>
      <c r="M755" s="13">
        <v>2342</v>
      </c>
      <c r="N755" s="13">
        <v>33</v>
      </c>
      <c r="O755" s="13">
        <v>1345</v>
      </c>
      <c r="P755" s="13">
        <v>16</v>
      </c>
      <c r="Q755" s="14">
        <f t="shared" si="76"/>
        <v>59.982148170187443</v>
      </c>
      <c r="R755" s="14">
        <f t="shared" si="77"/>
        <v>1.6385347444948077</v>
      </c>
      <c r="S755" s="68" t="str">
        <f t="shared" si="75"/>
        <v>X</v>
      </c>
      <c r="T755" s="13">
        <f t="shared" si="78"/>
        <v>3361</v>
      </c>
      <c r="U755" s="13">
        <f t="shared" si="79"/>
        <v>56</v>
      </c>
    </row>
    <row r="756" spans="1:21">
      <c r="A756" s="13">
        <v>4.4000000000000004</v>
      </c>
      <c r="B756" s="13"/>
      <c r="C756" s="13"/>
      <c r="D756" s="13">
        <v>0.63</v>
      </c>
      <c r="E756" s="13">
        <v>7.3899999999999993E-2</v>
      </c>
      <c r="F756" s="13">
        <v>3.7000000000000002E-3</v>
      </c>
      <c r="G756" s="13">
        <v>1.4423999999999999</v>
      </c>
      <c r="H756" s="13">
        <v>6.8900000000000003E-2</v>
      </c>
      <c r="I756" s="13">
        <v>0.14169999999999999</v>
      </c>
      <c r="J756" s="13">
        <v>1.6000000000000001E-3</v>
      </c>
      <c r="K756" s="13">
        <v>1039</v>
      </c>
      <c r="L756" s="13">
        <v>102</v>
      </c>
      <c r="M756" s="13">
        <v>907</v>
      </c>
      <c r="N756" s="13">
        <v>29</v>
      </c>
      <c r="O756" s="13">
        <v>854</v>
      </c>
      <c r="P756" s="13">
        <v>9</v>
      </c>
      <c r="Q756" s="14">
        <f t="shared" si="76"/>
        <v>17.805582290664102</v>
      </c>
      <c r="R756" s="14">
        <f t="shared" si="77"/>
        <v>16.230990383123718</v>
      </c>
      <c r="S756" s="68">
        <f t="shared" si="75"/>
        <v>17.805582290664102</v>
      </c>
      <c r="T756" s="13">
        <f t="shared" si="78"/>
        <v>854</v>
      </c>
      <c r="U756" s="13">
        <f t="shared" si="79"/>
        <v>9</v>
      </c>
    </row>
    <row r="757" spans="1:21">
      <c r="A757" s="13">
        <v>4.5</v>
      </c>
      <c r="B757" s="13"/>
      <c r="C757" s="13"/>
      <c r="D757" s="13">
        <v>0.96</v>
      </c>
      <c r="E757" s="13">
        <v>7.1199999999999999E-2</v>
      </c>
      <c r="F757" s="13">
        <v>2.7000000000000001E-3</v>
      </c>
      <c r="G757" s="13">
        <v>1.4698</v>
      </c>
      <c r="H757" s="13">
        <v>5.1200000000000002E-2</v>
      </c>
      <c r="I757" s="13">
        <v>0.1502</v>
      </c>
      <c r="J757" s="13">
        <v>1.6000000000000001E-3</v>
      </c>
      <c r="K757" s="13">
        <v>963</v>
      </c>
      <c r="L757" s="13">
        <v>78</v>
      </c>
      <c r="M757" s="13">
        <v>918</v>
      </c>
      <c r="N757" s="13">
        <v>21</v>
      </c>
      <c r="O757" s="13">
        <v>902</v>
      </c>
      <c r="P757" s="13">
        <v>9</v>
      </c>
      <c r="Q757" s="14">
        <f t="shared" si="76"/>
        <v>6.3343717549324996</v>
      </c>
      <c r="R757" s="14">
        <f t="shared" si="77"/>
        <v>15.287943469450971</v>
      </c>
      <c r="S757" s="68">
        <f t="shared" si="75"/>
        <v>6.3343717549324996</v>
      </c>
      <c r="T757" s="13">
        <f t="shared" si="78"/>
        <v>902</v>
      </c>
      <c r="U757" s="13">
        <f t="shared" si="79"/>
        <v>9</v>
      </c>
    </row>
    <row r="758" spans="1:21">
      <c r="A758" s="13">
        <v>4.5999999999999996</v>
      </c>
      <c r="B758" s="13"/>
      <c r="C758" s="13"/>
      <c r="D758" s="13">
        <v>1.3</v>
      </c>
      <c r="E758" s="13">
        <v>6.5600000000000006E-2</v>
      </c>
      <c r="F758" s="13">
        <v>2.3999999999999998E-3</v>
      </c>
      <c r="G758" s="13">
        <v>1.1829000000000001</v>
      </c>
      <c r="H758" s="13">
        <v>3.9600000000000003E-2</v>
      </c>
      <c r="I758" s="13">
        <v>0.13089999999999999</v>
      </c>
      <c r="J758" s="13">
        <v>1.2999999999999999E-3</v>
      </c>
      <c r="K758" s="13">
        <v>794</v>
      </c>
      <c r="L758" s="13">
        <v>81</v>
      </c>
      <c r="M758" s="13">
        <v>793</v>
      </c>
      <c r="N758" s="13">
        <v>18</v>
      </c>
      <c r="O758" s="13">
        <v>793</v>
      </c>
      <c r="P758" s="13">
        <v>7</v>
      </c>
      <c r="Q758" s="14">
        <f t="shared" si="76"/>
        <v>0.12594458438287548</v>
      </c>
      <c r="R758" s="14">
        <f t="shared" si="77"/>
        <v>20.453468685472576</v>
      </c>
      <c r="S758" s="68">
        <f t="shared" si="75"/>
        <v>0.12594458438287548</v>
      </c>
      <c r="T758" s="13">
        <f t="shared" si="78"/>
        <v>793</v>
      </c>
      <c r="U758" s="13">
        <f t="shared" si="79"/>
        <v>7</v>
      </c>
    </row>
    <row r="759" spans="1:21">
      <c r="A759" s="13">
        <v>5.0999999999999996</v>
      </c>
      <c r="B759" s="13"/>
      <c r="C759" s="13"/>
      <c r="D759" s="13">
        <v>0.77</v>
      </c>
      <c r="E759" s="13">
        <v>0.2293</v>
      </c>
      <c r="F759" s="13">
        <v>7.4999999999999997E-3</v>
      </c>
      <c r="G759" s="13">
        <v>6.2161</v>
      </c>
      <c r="H759" s="13">
        <v>0.1898</v>
      </c>
      <c r="I759" s="13">
        <v>0.1961</v>
      </c>
      <c r="J759" s="13">
        <v>2.5999999999999999E-3</v>
      </c>
      <c r="K759" s="13">
        <v>3047</v>
      </c>
      <c r="L759" s="13">
        <v>52</v>
      </c>
      <c r="M759" s="13">
        <v>2007</v>
      </c>
      <c r="N759" s="13">
        <v>27</v>
      </c>
      <c r="O759" s="13">
        <v>1154</v>
      </c>
      <c r="P759" s="13">
        <v>14</v>
      </c>
      <c r="Q759" s="14">
        <f t="shared" si="76"/>
        <v>62.126681982277645</v>
      </c>
      <c r="R759" s="14">
        <f t="shared" si="77"/>
        <v>1.586029907874134</v>
      </c>
      <c r="S759" s="68" t="str">
        <f t="shared" si="75"/>
        <v>X</v>
      </c>
      <c r="T759" s="13">
        <f t="shared" si="78"/>
        <v>3047</v>
      </c>
      <c r="U759" s="13">
        <f t="shared" si="79"/>
        <v>52</v>
      </c>
    </row>
    <row r="760" spans="1:21">
      <c r="A760" s="13">
        <v>5.2</v>
      </c>
      <c r="B760" s="13"/>
      <c r="C760" s="13"/>
      <c r="D760" s="13">
        <v>1.26</v>
      </c>
      <c r="E760" s="13">
        <v>7.0400000000000004E-2</v>
      </c>
      <c r="F760" s="13">
        <v>2.5999999999999999E-3</v>
      </c>
      <c r="G760" s="13">
        <v>1.3384</v>
      </c>
      <c r="H760" s="13">
        <v>4.6600000000000003E-2</v>
      </c>
      <c r="I760" s="13">
        <v>0.1376</v>
      </c>
      <c r="J760" s="13">
        <v>1.5E-3</v>
      </c>
      <c r="K760" s="13">
        <v>943</v>
      </c>
      <c r="L760" s="13">
        <v>74</v>
      </c>
      <c r="M760" s="13">
        <v>863</v>
      </c>
      <c r="N760" s="13">
        <v>20</v>
      </c>
      <c r="O760" s="13">
        <v>831</v>
      </c>
      <c r="P760" s="13">
        <v>8</v>
      </c>
      <c r="Q760" s="14">
        <f t="shared" si="76"/>
        <v>11.876988335100746</v>
      </c>
      <c r="R760" s="14">
        <f t="shared" si="77"/>
        <v>13.934233429110524</v>
      </c>
      <c r="S760" s="68">
        <f t="shared" si="75"/>
        <v>11.876988335100746</v>
      </c>
      <c r="T760" s="13">
        <f t="shared" si="78"/>
        <v>831</v>
      </c>
      <c r="U760" s="13">
        <f t="shared" si="79"/>
        <v>8</v>
      </c>
    </row>
    <row r="761" spans="1:21">
      <c r="A761" s="13">
        <v>6.1</v>
      </c>
      <c r="B761" s="13"/>
      <c r="C761" s="13"/>
      <c r="D761" s="13">
        <v>0.66</v>
      </c>
      <c r="E761" s="13">
        <v>7.6700000000000004E-2</v>
      </c>
      <c r="F761" s="13">
        <v>3.8999999999999998E-3</v>
      </c>
      <c r="G761" s="13">
        <v>1.6776</v>
      </c>
      <c r="H761" s="13">
        <v>9.0499999999999997E-2</v>
      </c>
      <c r="I761" s="13">
        <v>0.15720000000000001</v>
      </c>
      <c r="J761" s="13">
        <v>1.8E-3</v>
      </c>
      <c r="K761" s="13">
        <v>1122</v>
      </c>
      <c r="L761" s="13">
        <v>100</v>
      </c>
      <c r="M761" s="13">
        <v>1000</v>
      </c>
      <c r="N761" s="13">
        <v>34</v>
      </c>
      <c r="O761" s="13">
        <v>941</v>
      </c>
      <c r="P761" s="13">
        <v>10</v>
      </c>
      <c r="Q761" s="14">
        <f t="shared" si="76"/>
        <v>16.131907308377901</v>
      </c>
      <c r="R761" s="14">
        <f t="shared" si="77"/>
        <v>15.055644021230952</v>
      </c>
      <c r="S761" s="68">
        <f t="shared" si="75"/>
        <v>16.131907308377901</v>
      </c>
      <c r="T761" s="13">
        <f t="shared" si="78"/>
        <v>941</v>
      </c>
      <c r="U761" s="13">
        <f t="shared" si="79"/>
        <v>10</v>
      </c>
    </row>
    <row r="762" spans="1:21">
      <c r="A762" s="13">
        <v>6.2</v>
      </c>
      <c r="B762" s="13"/>
      <c r="C762" s="13"/>
      <c r="D762" s="13">
        <v>0.52</v>
      </c>
      <c r="E762" s="13">
        <v>0.1075</v>
      </c>
      <c r="F762" s="13">
        <v>3.2000000000000002E-3</v>
      </c>
      <c r="G762" s="13">
        <v>2.5987</v>
      </c>
      <c r="H762" s="13">
        <v>7.7499999999999999E-2</v>
      </c>
      <c r="I762" s="13">
        <v>0.1739</v>
      </c>
      <c r="J762" s="13">
        <v>1.4E-3</v>
      </c>
      <c r="K762" s="13">
        <v>1758</v>
      </c>
      <c r="L762" s="13">
        <v>55</v>
      </c>
      <c r="M762" s="13">
        <v>1300</v>
      </c>
      <c r="N762" s="13">
        <v>22</v>
      </c>
      <c r="O762" s="13">
        <v>1033</v>
      </c>
      <c r="P762" s="13">
        <v>8</v>
      </c>
      <c r="Q762" s="14">
        <f t="shared" si="76"/>
        <v>41.240045506257104</v>
      </c>
      <c r="R762" s="14">
        <f t="shared" si="77"/>
        <v>3.7876467985131708</v>
      </c>
      <c r="S762" s="68" t="str">
        <f t="shared" si="75"/>
        <v>X</v>
      </c>
      <c r="T762" s="13">
        <f t="shared" si="78"/>
        <v>1758</v>
      </c>
      <c r="U762" s="13">
        <f t="shared" si="79"/>
        <v>55</v>
      </c>
    </row>
    <row r="763" spans="1:21">
      <c r="A763" s="13">
        <v>6.3</v>
      </c>
      <c r="B763" s="13"/>
      <c r="C763" s="13"/>
      <c r="D763" s="13">
        <v>0.39</v>
      </c>
      <c r="E763" s="13">
        <v>8.4500000000000006E-2</v>
      </c>
      <c r="F763" s="13">
        <v>2.3999999999999998E-3</v>
      </c>
      <c r="G763" s="13">
        <v>1.6455</v>
      </c>
      <c r="H763" s="13">
        <v>4.99E-2</v>
      </c>
      <c r="I763" s="13">
        <v>0.1396</v>
      </c>
      <c r="J763" s="13">
        <v>1.5E-3</v>
      </c>
      <c r="K763" s="13">
        <v>1306</v>
      </c>
      <c r="L763" s="13">
        <v>54</v>
      </c>
      <c r="M763" s="13">
        <v>988</v>
      </c>
      <c r="N763" s="13">
        <v>19</v>
      </c>
      <c r="O763" s="13">
        <v>842</v>
      </c>
      <c r="P763" s="13">
        <v>8</v>
      </c>
      <c r="Q763" s="14">
        <f t="shared" si="76"/>
        <v>35.528330781010723</v>
      </c>
      <c r="R763" s="14">
        <f t="shared" si="77"/>
        <v>5.4704487084672664</v>
      </c>
      <c r="S763" s="68" t="str">
        <f t="shared" si="75"/>
        <v>X</v>
      </c>
      <c r="T763" s="13">
        <f t="shared" si="78"/>
        <v>842</v>
      </c>
      <c r="U763" s="13">
        <f t="shared" si="79"/>
        <v>8</v>
      </c>
    </row>
    <row r="764" spans="1:21">
      <c r="A764" s="13">
        <v>6.4</v>
      </c>
      <c r="B764" s="13"/>
      <c r="C764" s="13"/>
      <c r="D764" s="13">
        <v>0.68</v>
      </c>
      <c r="E764" s="13">
        <v>0.17050000000000001</v>
      </c>
      <c r="F764" s="13">
        <v>3.5999999999999999E-3</v>
      </c>
      <c r="G764" s="13">
        <v>10.8178</v>
      </c>
      <c r="H764" s="13">
        <v>0.21970000000000001</v>
      </c>
      <c r="I764" s="13">
        <v>0.45760000000000001</v>
      </c>
      <c r="J764" s="13">
        <v>4.3E-3</v>
      </c>
      <c r="K764" s="13">
        <v>2563</v>
      </c>
      <c r="L764" s="13">
        <v>35</v>
      </c>
      <c r="M764" s="13">
        <v>2508</v>
      </c>
      <c r="N764" s="13">
        <v>19</v>
      </c>
      <c r="O764" s="13">
        <v>2429</v>
      </c>
      <c r="P764" s="13">
        <v>19</v>
      </c>
      <c r="Q764" s="14">
        <f t="shared" si="76"/>
        <v>5.228248146703085</v>
      </c>
      <c r="R764" s="14">
        <f t="shared" si="77"/>
        <v>2.9829405884771543</v>
      </c>
      <c r="S764" s="68">
        <f t="shared" si="75"/>
        <v>5.228248146703085</v>
      </c>
      <c r="T764" s="13">
        <f t="shared" si="78"/>
        <v>2563</v>
      </c>
      <c r="U764" s="13">
        <f t="shared" si="79"/>
        <v>35</v>
      </c>
    </row>
    <row r="765" spans="1:21">
      <c r="A765" s="13">
        <v>6.5</v>
      </c>
      <c r="B765" s="13"/>
      <c r="C765" s="13"/>
      <c r="D765" s="13">
        <v>0.67</v>
      </c>
      <c r="E765" s="13">
        <v>7.4099999999999999E-2</v>
      </c>
      <c r="F765" s="13">
        <v>2.3999999999999998E-3</v>
      </c>
      <c r="G765" s="13">
        <v>1.5844</v>
      </c>
      <c r="H765" s="13">
        <v>4.7699999999999999E-2</v>
      </c>
      <c r="I765" s="13">
        <v>0.1545</v>
      </c>
      <c r="J765" s="13">
        <v>1.8E-3</v>
      </c>
      <c r="K765" s="13">
        <v>1056</v>
      </c>
      <c r="L765" s="13">
        <v>60</v>
      </c>
      <c r="M765" s="13">
        <v>964</v>
      </c>
      <c r="N765" s="13">
        <v>19</v>
      </c>
      <c r="O765" s="13">
        <v>926</v>
      </c>
      <c r="P765" s="13">
        <v>10</v>
      </c>
      <c r="Q765" s="14">
        <f t="shared" si="76"/>
        <v>12.310606060606055</v>
      </c>
      <c r="R765" s="14">
        <f t="shared" si="77"/>
        <v>10.143092693090709</v>
      </c>
      <c r="S765" s="68">
        <f t="shared" si="75"/>
        <v>12.310606060606055</v>
      </c>
      <c r="T765" s="13">
        <f t="shared" si="78"/>
        <v>926</v>
      </c>
      <c r="U765" s="13">
        <f t="shared" si="79"/>
        <v>10</v>
      </c>
    </row>
    <row r="766" spans="1:21">
      <c r="A766" s="13">
        <v>7.1</v>
      </c>
      <c r="B766" s="13"/>
      <c r="C766" s="13"/>
      <c r="D766" s="13">
        <v>1.62</v>
      </c>
      <c r="E766" s="13">
        <v>0.16350000000000001</v>
      </c>
      <c r="F766" s="13">
        <v>3.5000000000000001E-3</v>
      </c>
      <c r="G766" s="13">
        <v>10.702999999999999</v>
      </c>
      <c r="H766" s="13">
        <v>0.22900000000000001</v>
      </c>
      <c r="I766" s="13">
        <v>0.4713</v>
      </c>
      <c r="J766" s="13">
        <v>4.4999999999999997E-3</v>
      </c>
      <c r="K766" s="13">
        <v>2492</v>
      </c>
      <c r="L766" s="13">
        <v>36</v>
      </c>
      <c r="M766" s="13">
        <v>2498</v>
      </c>
      <c r="N766" s="13">
        <v>20</v>
      </c>
      <c r="O766" s="13">
        <v>2489</v>
      </c>
      <c r="P766" s="13">
        <v>20</v>
      </c>
      <c r="Q766" s="14">
        <f t="shared" si="76"/>
        <v>0.12038523274477964</v>
      </c>
      <c r="R766" s="14">
        <f t="shared" si="77"/>
        <v>3.3021381317335159</v>
      </c>
      <c r="S766" s="68">
        <f t="shared" si="75"/>
        <v>0.12038523274477964</v>
      </c>
      <c r="T766" s="13">
        <f t="shared" si="78"/>
        <v>2492</v>
      </c>
      <c r="U766" s="13">
        <f t="shared" si="79"/>
        <v>36</v>
      </c>
    </row>
    <row r="767" spans="1:21">
      <c r="A767" s="13">
        <v>7.2</v>
      </c>
      <c r="B767" s="13"/>
      <c r="C767" s="13"/>
      <c r="D767" s="13">
        <v>0.64</v>
      </c>
      <c r="E767" s="13">
        <v>6.9000000000000006E-2</v>
      </c>
      <c r="F767" s="13">
        <v>2E-3</v>
      </c>
      <c r="G767" s="13">
        <v>1.2745</v>
      </c>
      <c r="H767" s="13">
        <v>3.5799999999999998E-2</v>
      </c>
      <c r="I767" s="13">
        <v>0.13350000000000001</v>
      </c>
      <c r="J767" s="13">
        <v>1.1999999999999999E-3</v>
      </c>
      <c r="K767" s="13">
        <v>899</v>
      </c>
      <c r="L767" s="13">
        <v>60</v>
      </c>
      <c r="M767" s="13">
        <v>834</v>
      </c>
      <c r="N767" s="13">
        <v>16</v>
      </c>
      <c r="O767" s="13">
        <v>808</v>
      </c>
      <c r="P767" s="13">
        <v>7</v>
      </c>
      <c r="Q767" s="14">
        <f t="shared" si="76"/>
        <v>10.122358175750835</v>
      </c>
      <c r="R767" s="14">
        <f t="shared" si="77"/>
        <v>12.097665991874591</v>
      </c>
      <c r="S767" s="68">
        <f t="shared" si="75"/>
        <v>10.122358175750835</v>
      </c>
      <c r="T767" s="13">
        <f t="shared" si="78"/>
        <v>808</v>
      </c>
      <c r="U767" s="13">
        <f t="shared" si="79"/>
        <v>7</v>
      </c>
    </row>
    <row r="768" spans="1:21">
      <c r="A768" s="13">
        <v>7.3</v>
      </c>
      <c r="B768" s="13"/>
      <c r="C768" s="13"/>
      <c r="D768" s="13">
        <v>0.46</v>
      </c>
      <c r="E768" s="13">
        <v>7.46E-2</v>
      </c>
      <c r="F768" s="13">
        <v>3.2000000000000002E-3</v>
      </c>
      <c r="G768" s="13">
        <v>1.4317</v>
      </c>
      <c r="H768" s="13">
        <v>0.06</v>
      </c>
      <c r="I768" s="13">
        <v>0.13980000000000001</v>
      </c>
      <c r="J768" s="13">
        <v>1.6999999999999999E-3</v>
      </c>
      <c r="K768" s="13">
        <v>1057</v>
      </c>
      <c r="L768" s="13">
        <v>87</v>
      </c>
      <c r="M768" s="13">
        <v>902</v>
      </c>
      <c r="N768" s="13">
        <v>25</v>
      </c>
      <c r="O768" s="13">
        <v>843</v>
      </c>
      <c r="P768" s="13">
        <v>10</v>
      </c>
      <c r="Q768" s="14">
        <f t="shared" si="76"/>
        <v>20.245979186376537</v>
      </c>
      <c r="R768" s="14">
        <f t="shared" si="77"/>
        <v>13.264503506960457</v>
      </c>
      <c r="S768" s="68">
        <f t="shared" si="75"/>
        <v>20.245979186376537</v>
      </c>
      <c r="T768" s="13">
        <f t="shared" si="78"/>
        <v>843</v>
      </c>
      <c r="U768" s="13">
        <f t="shared" si="79"/>
        <v>10</v>
      </c>
    </row>
    <row r="769" spans="1:21">
      <c r="A769" s="13">
        <v>7.4</v>
      </c>
      <c r="B769" s="13"/>
      <c r="C769" s="13"/>
      <c r="D769" s="13">
        <v>0.63</v>
      </c>
      <c r="E769" s="13">
        <v>0.17799999999999999</v>
      </c>
      <c r="F769" s="13">
        <v>4.7000000000000002E-3</v>
      </c>
      <c r="G769" s="13">
        <v>2.9914999999999998</v>
      </c>
      <c r="H769" s="13">
        <v>8.7499999999999994E-2</v>
      </c>
      <c r="I769" s="13">
        <v>0.1208</v>
      </c>
      <c r="J769" s="13">
        <v>1.2999999999999999E-3</v>
      </c>
      <c r="K769" s="13">
        <v>2635</v>
      </c>
      <c r="L769" s="13">
        <v>43</v>
      </c>
      <c r="M769" s="13">
        <v>1405</v>
      </c>
      <c r="N769" s="13">
        <v>22</v>
      </c>
      <c r="O769" s="13">
        <v>735</v>
      </c>
      <c r="P769" s="13">
        <v>7</v>
      </c>
      <c r="Q769" s="14">
        <f t="shared" si="76"/>
        <v>72.106261859582546</v>
      </c>
      <c r="R769" s="14">
        <f t="shared" si="77"/>
        <v>1.0540817562216362</v>
      </c>
      <c r="S769" s="68" t="str">
        <f t="shared" si="75"/>
        <v>X</v>
      </c>
      <c r="T769" s="13">
        <f t="shared" si="78"/>
        <v>735</v>
      </c>
      <c r="U769" s="13">
        <f t="shared" si="79"/>
        <v>7</v>
      </c>
    </row>
    <row r="770" spans="1:21">
      <c r="A770" s="13">
        <v>8.1</v>
      </c>
      <c r="B770" s="13"/>
      <c r="C770" s="13"/>
      <c r="D770" s="13">
        <v>1</v>
      </c>
      <c r="E770" s="13">
        <v>7.0300000000000001E-2</v>
      </c>
      <c r="F770" s="13">
        <v>2.8999999999999998E-3</v>
      </c>
      <c r="G770" s="13">
        <v>1.262</v>
      </c>
      <c r="H770" s="13">
        <v>5.1499999999999997E-2</v>
      </c>
      <c r="I770" s="13">
        <v>0.1298</v>
      </c>
      <c r="J770" s="13">
        <v>1.4E-3</v>
      </c>
      <c r="K770" s="13">
        <v>939</v>
      </c>
      <c r="L770" s="13">
        <v>85</v>
      </c>
      <c r="M770" s="13">
        <v>829</v>
      </c>
      <c r="N770" s="13">
        <v>23</v>
      </c>
      <c r="O770" s="13">
        <v>786</v>
      </c>
      <c r="P770" s="13">
        <v>8</v>
      </c>
      <c r="Q770" s="14">
        <f t="shared" si="76"/>
        <v>16.293929712460063</v>
      </c>
      <c r="R770" s="14">
        <f t="shared" si="77"/>
        <v>15.249946795600822</v>
      </c>
      <c r="S770" s="68">
        <f t="shared" si="75"/>
        <v>16.293929712460063</v>
      </c>
      <c r="T770" s="13">
        <f t="shared" si="78"/>
        <v>786</v>
      </c>
      <c r="U770" s="13">
        <f t="shared" si="79"/>
        <v>8</v>
      </c>
    </row>
    <row r="771" spans="1:21">
      <c r="A771" s="13">
        <v>8.1999999999999993</v>
      </c>
      <c r="B771" s="13"/>
      <c r="C771" s="13"/>
      <c r="D771" s="13">
        <v>0.82</v>
      </c>
      <c r="E771" s="13">
        <v>0.16700000000000001</v>
      </c>
      <c r="F771" s="13">
        <v>3.5000000000000001E-3</v>
      </c>
      <c r="G771" s="13">
        <v>11.0542</v>
      </c>
      <c r="H771" s="13">
        <v>0.22900000000000001</v>
      </c>
      <c r="I771" s="13">
        <v>0.47760000000000002</v>
      </c>
      <c r="J771" s="13">
        <v>4.3E-3</v>
      </c>
      <c r="K771" s="13">
        <v>2528</v>
      </c>
      <c r="L771" s="13">
        <v>35</v>
      </c>
      <c r="M771" s="13">
        <v>2528</v>
      </c>
      <c r="N771" s="13">
        <v>19</v>
      </c>
      <c r="O771" s="13">
        <v>2517</v>
      </c>
      <c r="P771" s="13">
        <v>19</v>
      </c>
      <c r="Q771" s="14">
        <f t="shared" si="76"/>
        <v>0.43512658227847778</v>
      </c>
      <c r="R771" s="14">
        <f t="shared" si="77"/>
        <v>3.1400979142821974</v>
      </c>
      <c r="S771" s="68">
        <f t="shared" si="75"/>
        <v>0.43512658227847778</v>
      </c>
      <c r="T771" s="13">
        <f t="shared" si="78"/>
        <v>2528</v>
      </c>
      <c r="U771" s="13">
        <f t="shared" si="79"/>
        <v>35</v>
      </c>
    </row>
    <row r="772" spans="1:21">
      <c r="A772" s="13">
        <v>9.1</v>
      </c>
      <c r="B772" s="13"/>
      <c r="C772" s="13"/>
      <c r="D772" s="13">
        <v>1.02</v>
      </c>
      <c r="E772" s="13">
        <v>6.9000000000000006E-2</v>
      </c>
      <c r="F772" s="13">
        <v>3.0999999999999999E-3</v>
      </c>
      <c r="G772" s="13">
        <v>1.4113</v>
      </c>
      <c r="H772" s="13">
        <v>6.4299999999999996E-2</v>
      </c>
      <c r="I772" s="13">
        <v>0.14810000000000001</v>
      </c>
      <c r="J772" s="13">
        <v>1.9E-3</v>
      </c>
      <c r="K772" s="13">
        <v>898</v>
      </c>
      <c r="L772" s="13">
        <v>-106</v>
      </c>
      <c r="M772" s="13">
        <v>894</v>
      </c>
      <c r="N772" s="13">
        <v>27</v>
      </c>
      <c r="O772" s="13">
        <v>890</v>
      </c>
      <c r="P772" s="13">
        <v>10</v>
      </c>
      <c r="Q772" s="14">
        <f t="shared" si="76"/>
        <v>0.89086859688195519</v>
      </c>
      <c r="R772" s="14">
        <f t="shared" si="77"/>
        <v>23.503461950803214</v>
      </c>
      <c r="S772" s="68">
        <f t="shared" ref="S772:S835" si="80">IF(OR(Q772-R772&gt;10,Q772+R772&lt;-5),"X",Q772)</f>
        <v>0.89086859688195519</v>
      </c>
      <c r="T772" s="13">
        <f t="shared" si="78"/>
        <v>890</v>
      </c>
      <c r="U772" s="13">
        <f t="shared" si="79"/>
        <v>10</v>
      </c>
    </row>
    <row r="773" spans="1:21">
      <c r="A773" s="13">
        <v>9.1999999999999993</v>
      </c>
      <c r="B773" s="13"/>
      <c r="C773" s="13"/>
      <c r="D773" s="13">
        <v>0.75</v>
      </c>
      <c r="E773" s="13">
        <v>7.3400000000000007E-2</v>
      </c>
      <c r="F773" s="13">
        <v>3.3E-3</v>
      </c>
      <c r="G773" s="13">
        <v>1.677</v>
      </c>
      <c r="H773" s="13">
        <v>7.0999999999999994E-2</v>
      </c>
      <c r="I773" s="13">
        <v>0.16650000000000001</v>
      </c>
      <c r="J773" s="13">
        <v>2E-3</v>
      </c>
      <c r="K773" s="13">
        <v>1028</v>
      </c>
      <c r="L773" s="13">
        <v>92</v>
      </c>
      <c r="M773" s="13">
        <v>1000</v>
      </c>
      <c r="N773" s="13">
        <v>27</v>
      </c>
      <c r="O773" s="13">
        <v>993</v>
      </c>
      <c r="P773" s="13">
        <v>11</v>
      </c>
      <c r="Q773" s="14">
        <f t="shared" si="76"/>
        <v>3.4046692607003881</v>
      </c>
      <c r="R773" s="14">
        <f t="shared" si="77"/>
        <v>17.421382036908788</v>
      </c>
      <c r="S773" s="68">
        <f t="shared" si="80"/>
        <v>3.4046692607003881</v>
      </c>
      <c r="T773" s="13">
        <f t="shared" si="78"/>
        <v>993</v>
      </c>
      <c r="U773" s="13">
        <f t="shared" si="79"/>
        <v>11</v>
      </c>
    </row>
    <row r="774" spans="1:21">
      <c r="A774" s="13">
        <v>9.3000000000000007</v>
      </c>
      <c r="B774" s="13"/>
      <c r="C774" s="13"/>
      <c r="D774" s="13">
        <v>0.93</v>
      </c>
      <c r="E774" s="13">
        <v>0.15859999999999999</v>
      </c>
      <c r="F774" s="13">
        <v>3.5000000000000001E-3</v>
      </c>
      <c r="G774" s="13">
        <v>10.433199999999999</v>
      </c>
      <c r="H774" s="13">
        <v>0.2157</v>
      </c>
      <c r="I774" s="13">
        <v>0.47620000000000001</v>
      </c>
      <c r="J774" s="13">
        <v>5.7000000000000002E-3</v>
      </c>
      <c r="K774" s="13">
        <v>2443</v>
      </c>
      <c r="L774" s="13">
        <v>38</v>
      </c>
      <c r="M774" s="13">
        <v>2474</v>
      </c>
      <c r="N774" s="13">
        <v>19</v>
      </c>
      <c r="O774" s="13">
        <v>2511</v>
      </c>
      <c r="P774" s="13">
        <v>25</v>
      </c>
      <c r="Q774" s="14">
        <f t="shared" si="76"/>
        <v>-2.7834629553827206</v>
      </c>
      <c r="R774" s="14">
        <f t="shared" si="77"/>
        <v>3.7964420449802567</v>
      </c>
      <c r="S774" s="68">
        <f t="shared" si="80"/>
        <v>-2.7834629553827206</v>
      </c>
      <c r="T774" s="13">
        <f t="shared" si="78"/>
        <v>2443</v>
      </c>
      <c r="U774" s="13">
        <f t="shared" si="79"/>
        <v>38</v>
      </c>
    </row>
    <row r="775" spans="1:21">
      <c r="A775" s="13">
        <v>9.4</v>
      </c>
      <c r="B775" s="13"/>
      <c r="C775" s="13"/>
      <c r="D775" s="13">
        <v>0.68</v>
      </c>
      <c r="E775" s="13">
        <v>7.6700000000000004E-2</v>
      </c>
      <c r="F775" s="13">
        <v>2.3999999999999998E-3</v>
      </c>
      <c r="G775" s="13">
        <v>1.6954</v>
      </c>
      <c r="H775" s="13">
        <v>4.9000000000000002E-2</v>
      </c>
      <c r="I775" s="13">
        <v>0.16059999999999999</v>
      </c>
      <c r="J775" s="13">
        <v>1.6999999999999999E-3</v>
      </c>
      <c r="K775" s="13">
        <v>1122</v>
      </c>
      <c r="L775" s="13">
        <v>64</v>
      </c>
      <c r="M775" s="13">
        <v>1007</v>
      </c>
      <c r="N775" s="13">
        <v>18</v>
      </c>
      <c r="O775" s="13">
        <v>960</v>
      </c>
      <c r="P775" s="13">
        <v>9</v>
      </c>
      <c r="Q775" s="14">
        <f t="shared" si="76"/>
        <v>14.438502673796794</v>
      </c>
      <c r="R775" s="14">
        <f t="shared" si="77"/>
        <v>9.8919838842351986</v>
      </c>
      <c r="S775" s="68">
        <f t="shared" si="80"/>
        <v>14.438502673796794</v>
      </c>
      <c r="T775" s="13">
        <f t="shared" si="78"/>
        <v>960</v>
      </c>
      <c r="U775" s="13">
        <f t="shared" si="79"/>
        <v>9</v>
      </c>
    </row>
    <row r="776" spans="1:21">
      <c r="A776" s="13">
        <v>9.5</v>
      </c>
      <c r="B776" s="13"/>
      <c r="C776" s="13"/>
      <c r="D776" s="13">
        <v>0.48</v>
      </c>
      <c r="E776" s="13">
        <v>0.1129</v>
      </c>
      <c r="F776" s="13">
        <v>2.0999999999999999E-3</v>
      </c>
      <c r="G776" s="13">
        <v>5.3860000000000001</v>
      </c>
      <c r="H776" s="13">
        <v>9.98E-2</v>
      </c>
      <c r="I776" s="13">
        <v>0.34350000000000003</v>
      </c>
      <c r="J776" s="13">
        <v>3.2000000000000002E-3</v>
      </c>
      <c r="K776" s="13">
        <v>1847</v>
      </c>
      <c r="L776" s="13">
        <v>33</v>
      </c>
      <c r="M776" s="13">
        <v>1883</v>
      </c>
      <c r="N776" s="13">
        <v>16</v>
      </c>
      <c r="O776" s="13">
        <v>1904</v>
      </c>
      <c r="P776" s="13">
        <v>15</v>
      </c>
      <c r="Q776" s="14">
        <f t="shared" si="76"/>
        <v>-3.0860855441256163</v>
      </c>
      <c r="R776" s="14">
        <f t="shared" si="77"/>
        <v>4.0258420261540886</v>
      </c>
      <c r="S776" s="68">
        <f t="shared" si="80"/>
        <v>-3.0860855441256163</v>
      </c>
      <c r="T776" s="13">
        <f t="shared" si="78"/>
        <v>1847</v>
      </c>
      <c r="U776" s="13">
        <f t="shared" si="79"/>
        <v>33</v>
      </c>
    </row>
    <row r="777" spans="1:21">
      <c r="A777" s="13">
        <v>10.1</v>
      </c>
      <c r="B777" s="13"/>
      <c r="C777" s="13"/>
      <c r="D777" s="13">
        <v>0.7</v>
      </c>
      <c r="E777" s="13">
        <v>0.1111</v>
      </c>
      <c r="F777" s="13">
        <v>2.3E-3</v>
      </c>
      <c r="G777" s="13">
        <v>5.0429000000000004</v>
      </c>
      <c r="H777" s="13">
        <v>9.4799999999999995E-2</v>
      </c>
      <c r="I777" s="13">
        <v>0.32890000000000003</v>
      </c>
      <c r="J777" s="13">
        <v>3.2000000000000002E-3</v>
      </c>
      <c r="K777" s="13">
        <v>1818</v>
      </c>
      <c r="L777" s="13">
        <v>37</v>
      </c>
      <c r="M777" s="13">
        <v>1827</v>
      </c>
      <c r="N777" s="13">
        <v>16</v>
      </c>
      <c r="O777" s="13">
        <v>1833</v>
      </c>
      <c r="P777" s="13">
        <v>15</v>
      </c>
      <c r="Q777" s="14">
        <f t="shared" si="76"/>
        <v>-0.82508250825081841</v>
      </c>
      <c r="R777" s="14">
        <f t="shared" si="77"/>
        <v>4.4233232779161149</v>
      </c>
      <c r="S777" s="68">
        <f t="shared" si="80"/>
        <v>-0.82508250825081841</v>
      </c>
      <c r="T777" s="13">
        <f t="shared" si="78"/>
        <v>1818</v>
      </c>
      <c r="U777" s="13">
        <f t="shared" si="79"/>
        <v>37</v>
      </c>
    </row>
    <row r="778" spans="1:21">
      <c r="A778" s="13">
        <v>10.199999999999999</v>
      </c>
      <c r="B778" s="13"/>
      <c r="C778" s="13"/>
      <c r="D778" s="13">
        <v>0.67</v>
      </c>
      <c r="E778" s="13">
        <v>6.6400000000000001E-2</v>
      </c>
      <c r="F778" s="13">
        <v>1.2999999999999999E-3</v>
      </c>
      <c r="G778" s="13">
        <v>1.3240000000000001</v>
      </c>
      <c r="H778" s="13">
        <v>2.5700000000000001E-2</v>
      </c>
      <c r="I778" s="13">
        <v>0.14419999999999999</v>
      </c>
      <c r="J778" s="13">
        <v>1.5E-3</v>
      </c>
      <c r="K778" s="13">
        <v>820</v>
      </c>
      <c r="L778" s="13">
        <v>36</v>
      </c>
      <c r="M778" s="13">
        <v>856</v>
      </c>
      <c r="N778" s="13">
        <v>11</v>
      </c>
      <c r="O778" s="13">
        <v>869</v>
      </c>
      <c r="P778" s="13">
        <v>8</v>
      </c>
      <c r="Q778" s="14">
        <f t="shared" si="76"/>
        <v>-5.9756097560975663</v>
      </c>
      <c r="R778" s="14">
        <f t="shared" si="77"/>
        <v>9.5075521822901763</v>
      </c>
      <c r="S778" s="68">
        <f t="shared" si="80"/>
        <v>-5.9756097560975663</v>
      </c>
      <c r="T778" s="13">
        <f t="shared" si="78"/>
        <v>869</v>
      </c>
      <c r="U778" s="13">
        <f t="shared" si="79"/>
        <v>8</v>
      </c>
    </row>
    <row r="779" spans="1:21">
      <c r="A779" s="13">
        <v>10.3</v>
      </c>
      <c r="B779" s="13"/>
      <c r="C779" s="13"/>
      <c r="D779" s="13">
        <v>0.82</v>
      </c>
      <c r="E779" s="13">
        <v>0.1229</v>
      </c>
      <c r="F779" s="13">
        <v>1.9E-3</v>
      </c>
      <c r="G779" s="13">
        <v>6.3308999999999997</v>
      </c>
      <c r="H779" s="13">
        <v>0.1024</v>
      </c>
      <c r="I779" s="13">
        <v>0.37219999999999998</v>
      </c>
      <c r="J779" s="13">
        <v>3.0999999999999999E-3</v>
      </c>
      <c r="K779" s="13">
        <v>1998</v>
      </c>
      <c r="L779" s="13">
        <v>27</v>
      </c>
      <c r="M779" s="13">
        <v>2023</v>
      </c>
      <c r="N779" s="13">
        <v>14</v>
      </c>
      <c r="O779" s="13">
        <v>2040</v>
      </c>
      <c r="P779" s="13">
        <v>15</v>
      </c>
      <c r="Q779" s="14">
        <f t="shared" si="76"/>
        <v>-2.1021021021021102</v>
      </c>
      <c r="R779" s="14">
        <f t="shared" si="77"/>
        <v>3.1415659821381228</v>
      </c>
      <c r="S779" s="68">
        <f t="shared" si="80"/>
        <v>-2.1021021021021102</v>
      </c>
      <c r="T779" s="13">
        <f t="shared" si="78"/>
        <v>1998</v>
      </c>
      <c r="U779" s="13">
        <f t="shared" si="79"/>
        <v>27</v>
      </c>
    </row>
    <row r="780" spans="1:21">
      <c r="A780" s="13">
        <v>11.1</v>
      </c>
      <c r="B780" s="13"/>
      <c r="C780" s="13"/>
      <c r="D780" s="13">
        <v>0.17</v>
      </c>
      <c r="E780" s="13">
        <v>7.3800000000000004E-2</v>
      </c>
      <c r="F780" s="13">
        <v>1.5E-3</v>
      </c>
      <c r="G780" s="13">
        <v>1.8347</v>
      </c>
      <c r="H780" s="13">
        <v>5.1799999999999999E-2</v>
      </c>
      <c r="I780" s="13">
        <v>0.1789</v>
      </c>
      <c r="J780" s="13">
        <v>3.0999999999999999E-3</v>
      </c>
      <c r="K780" s="13">
        <v>1037</v>
      </c>
      <c r="L780" s="13">
        <v>42</v>
      </c>
      <c r="M780" s="13">
        <v>1058</v>
      </c>
      <c r="N780" s="13">
        <v>19</v>
      </c>
      <c r="O780" s="13">
        <v>1061</v>
      </c>
      <c r="P780" s="13">
        <v>17</v>
      </c>
      <c r="Q780" s="14">
        <f t="shared" si="76"/>
        <v>-2.314368370298947</v>
      </c>
      <c r="R780" s="14">
        <f t="shared" si="77"/>
        <v>8.9127303017297823</v>
      </c>
      <c r="S780" s="68">
        <f t="shared" si="80"/>
        <v>-2.314368370298947</v>
      </c>
      <c r="T780" s="13">
        <f t="shared" si="78"/>
        <v>1037</v>
      </c>
      <c r="U780" s="13">
        <f t="shared" si="79"/>
        <v>42</v>
      </c>
    </row>
    <row r="781" spans="1:21">
      <c r="A781" s="13">
        <v>11.2</v>
      </c>
      <c r="B781" s="13"/>
      <c r="C781" s="13"/>
      <c r="D781" s="13">
        <v>1.21</v>
      </c>
      <c r="E781" s="13">
        <v>8.1900000000000001E-2</v>
      </c>
      <c r="F781" s="13">
        <v>2.5000000000000001E-3</v>
      </c>
      <c r="G781" s="13">
        <v>2.4249000000000001</v>
      </c>
      <c r="H781" s="13">
        <v>7.0699999999999999E-2</v>
      </c>
      <c r="I781" s="13">
        <v>0.21679999999999999</v>
      </c>
      <c r="J781" s="13">
        <v>3.0000000000000001E-3</v>
      </c>
      <c r="K781" s="13">
        <v>1244</v>
      </c>
      <c r="L781" s="13">
        <v>60</v>
      </c>
      <c r="M781" s="13">
        <v>1250</v>
      </c>
      <c r="N781" s="13">
        <v>21</v>
      </c>
      <c r="O781" s="13">
        <v>1265</v>
      </c>
      <c r="P781" s="13">
        <v>16</v>
      </c>
      <c r="Q781" s="14">
        <f t="shared" si="76"/>
        <v>-1.688102893890675</v>
      </c>
      <c r="R781" s="14">
        <f t="shared" si="77"/>
        <v>10.140820109583613</v>
      </c>
      <c r="S781" s="68">
        <f t="shared" si="80"/>
        <v>-1.688102893890675</v>
      </c>
      <c r="T781" s="13">
        <f t="shared" si="78"/>
        <v>1244</v>
      </c>
      <c r="U781" s="13">
        <f t="shared" si="79"/>
        <v>60</v>
      </c>
    </row>
    <row r="782" spans="1:21">
      <c r="A782" s="13">
        <v>11.3</v>
      </c>
      <c r="B782" s="13"/>
      <c r="C782" s="13"/>
      <c r="D782" s="13">
        <v>0.39</v>
      </c>
      <c r="E782" s="13">
        <v>7.2400000000000006E-2</v>
      </c>
      <c r="F782" s="13">
        <v>2.3E-3</v>
      </c>
      <c r="G782" s="13">
        <v>1.3721000000000001</v>
      </c>
      <c r="H782" s="13">
        <v>4.3299999999999998E-2</v>
      </c>
      <c r="I782" s="13">
        <v>0.13739999999999999</v>
      </c>
      <c r="J782" s="13">
        <v>1.1999999999999999E-3</v>
      </c>
      <c r="K782" s="13">
        <v>998</v>
      </c>
      <c r="L782" s="13">
        <v>65</v>
      </c>
      <c r="M782" s="13">
        <v>877</v>
      </c>
      <c r="N782" s="13">
        <v>19</v>
      </c>
      <c r="O782" s="13">
        <v>830</v>
      </c>
      <c r="P782" s="13">
        <v>7</v>
      </c>
      <c r="Q782" s="14">
        <f t="shared" si="76"/>
        <v>16.833667334669332</v>
      </c>
      <c r="R782" s="14">
        <f t="shared" si="77"/>
        <v>10.923737091313573</v>
      </c>
      <c r="S782" s="68">
        <f t="shared" si="80"/>
        <v>16.833667334669332</v>
      </c>
      <c r="T782" s="13">
        <f t="shared" si="78"/>
        <v>830</v>
      </c>
      <c r="U782" s="13">
        <f t="shared" si="79"/>
        <v>7</v>
      </c>
    </row>
    <row r="783" spans="1:21">
      <c r="A783" s="13">
        <v>11.4</v>
      </c>
      <c r="B783" s="13"/>
      <c r="C783" s="13"/>
      <c r="D783" s="13">
        <v>1.87</v>
      </c>
      <c r="E783" s="13">
        <v>0.12839999999999999</v>
      </c>
      <c r="F783" s="13">
        <v>3.0000000000000001E-3</v>
      </c>
      <c r="G783" s="13">
        <v>6.5850999999999997</v>
      </c>
      <c r="H783" s="13">
        <v>0.15049999999999999</v>
      </c>
      <c r="I783" s="13">
        <v>0.372</v>
      </c>
      <c r="J783" s="13">
        <v>3.3999999999999998E-3</v>
      </c>
      <c r="K783" s="13">
        <v>2076</v>
      </c>
      <c r="L783" s="13">
        <v>41</v>
      </c>
      <c r="M783" s="13">
        <v>2057</v>
      </c>
      <c r="N783" s="13">
        <v>20</v>
      </c>
      <c r="O783" s="13">
        <v>2039</v>
      </c>
      <c r="P783" s="13">
        <v>16</v>
      </c>
      <c r="Q783" s="14">
        <f t="shared" si="76"/>
        <v>1.7822736030828512</v>
      </c>
      <c r="R783" s="14">
        <f t="shared" si="77"/>
        <v>4.1745127892204579</v>
      </c>
      <c r="S783" s="68">
        <f t="shared" si="80"/>
        <v>1.7822736030828512</v>
      </c>
      <c r="T783" s="13">
        <f t="shared" si="78"/>
        <v>2076</v>
      </c>
      <c r="U783" s="13">
        <f t="shared" si="79"/>
        <v>41</v>
      </c>
    </row>
    <row r="784" spans="1:21">
      <c r="A784" s="13">
        <v>12.1</v>
      </c>
      <c r="B784" s="13"/>
      <c r="C784" s="13"/>
      <c r="D784" s="13">
        <v>0.61</v>
      </c>
      <c r="E784" s="13">
        <v>6.7500000000000004E-2</v>
      </c>
      <c r="F784" s="13">
        <v>2E-3</v>
      </c>
      <c r="G784" s="13">
        <v>1.2614000000000001</v>
      </c>
      <c r="H784" s="13">
        <v>3.49E-2</v>
      </c>
      <c r="I784" s="13">
        <v>0.13539999999999999</v>
      </c>
      <c r="J784" s="13">
        <v>1.1999999999999999E-3</v>
      </c>
      <c r="K784" s="13">
        <v>854</v>
      </c>
      <c r="L784" s="13">
        <v>64</v>
      </c>
      <c r="M784" s="13">
        <v>829</v>
      </c>
      <c r="N784" s="13">
        <v>16</v>
      </c>
      <c r="O784" s="13">
        <v>819</v>
      </c>
      <c r="P784" s="13">
        <v>7</v>
      </c>
      <c r="Q784" s="14">
        <f t="shared" si="76"/>
        <v>4.098360655737709</v>
      </c>
      <c r="R784" s="14">
        <f t="shared" si="77"/>
        <v>14.467197080664418</v>
      </c>
      <c r="S784" s="68">
        <f t="shared" si="80"/>
        <v>4.098360655737709</v>
      </c>
      <c r="T784" s="13">
        <f t="shared" si="78"/>
        <v>819</v>
      </c>
      <c r="U784" s="13">
        <f t="shared" si="79"/>
        <v>7</v>
      </c>
    </row>
    <row r="785" spans="1:21">
      <c r="A785" s="13">
        <v>12.2</v>
      </c>
      <c r="B785" s="13"/>
      <c r="C785" s="13"/>
      <c r="D785" s="13">
        <v>0.67</v>
      </c>
      <c r="E785" s="13">
        <v>7.9100000000000004E-2</v>
      </c>
      <c r="F785" s="13">
        <v>1.6999999999999999E-3</v>
      </c>
      <c r="G785" s="13">
        <v>1.4910000000000001</v>
      </c>
      <c r="H785" s="13">
        <v>0.03</v>
      </c>
      <c r="I785" s="13">
        <v>0.13639999999999999</v>
      </c>
      <c r="J785" s="13">
        <v>1E-3</v>
      </c>
      <c r="K785" s="13">
        <v>1176</v>
      </c>
      <c r="L785" s="13">
        <v>43</v>
      </c>
      <c r="M785" s="13">
        <v>927</v>
      </c>
      <c r="N785" s="13">
        <v>12</v>
      </c>
      <c r="O785" s="13">
        <v>824</v>
      </c>
      <c r="P785" s="13">
        <v>6</v>
      </c>
      <c r="Q785" s="14">
        <f t="shared" si="76"/>
        <v>29.931972789115648</v>
      </c>
      <c r="R785" s="14">
        <f t="shared" si="77"/>
        <v>5.2246376291214185</v>
      </c>
      <c r="S785" s="68" t="str">
        <f t="shared" si="80"/>
        <v>X</v>
      </c>
      <c r="T785" s="13">
        <f t="shared" si="78"/>
        <v>824</v>
      </c>
      <c r="U785" s="13">
        <f t="shared" si="79"/>
        <v>6</v>
      </c>
    </row>
    <row r="786" spans="1:21">
      <c r="A786" s="13">
        <v>13.1</v>
      </c>
      <c r="B786" s="13"/>
      <c r="C786" s="13"/>
      <c r="D786" s="13">
        <v>1.51</v>
      </c>
      <c r="E786" s="13">
        <v>7.2499999999999995E-2</v>
      </c>
      <c r="F786" s="13">
        <v>3.0000000000000001E-3</v>
      </c>
      <c r="G786" s="13">
        <v>1.31</v>
      </c>
      <c r="H786" s="13">
        <v>5.28E-2</v>
      </c>
      <c r="I786" s="13">
        <v>0.1313</v>
      </c>
      <c r="J786" s="13">
        <v>1.4E-3</v>
      </c>
      <c r="K786" s="13">
        <v>1011</v>
      </c>
      <c r="L786" s="13">
        <v>84</v>
      </c>
      <c r="M786" s="13">
        <v>850</v>
      </c>
      <c r="N786" s="13">
        <v>23</v>
      </c>
      <c r="O786" s="13">
        <v>796</v>
      </c>
      <c r="P786" s="13">
        <v>8</v>
      </c>
      <c r="Q786" s="14">
        <f t="shared" si="76"/>
        <v>21.266073194856581</v>
      </c>
      <c r="R786" s="14">
        <f t="shared" si="77"/>
        <v>13.178751586064392</v>
      </c>
      <c r="S786" s="68">
        <f t="shared" si="80"/>
        <v>21.266073194856581</v>
      </c>
      <c r="T786" s="13">
        <f t="shared" si="78"/>
        <v>796</v>
      </c>
      <c r="U786" s="13">
        <f t="shared" si="79"/>
        <v>8</v>
      </c>
    </row>
    <row r="787" spans="1:21">
      <c r="A787" s="13">
        <v>13.2</v>
      </c>
      <c r="B787" s="13"/>
      <c r="C787" s="13"/>
      <c r="D787" s="13">
        <v>0.83</v>
      </c>
      <c r="E787" s="13">
        <v>7.5700000000000003E-2</v>
      </c>
      <c r="F787" s="13">
        <v>2.8E-3</v>
      </c>
      <c r="G787" s="13">
        <v>1.6076999999999999</v>
      </c>
      <c r="H787" s="13">
        <v>5.6399999999999999E-2</v>
      </c>
      <c r="I787" s="13">
        <v>0.15490000000000001</v>
      </c>
      <c r="J787" s="13">
        <v>1.6000000000000001E-3</v>
      </c>
      <c r="K787" s="13">
        <v>1087</v>
      </c>
      <c r="L787" s="13">
        <v>75</v>
      </c>
      <c r="M787" s="13">
        <v>973</v>
      </c>
      <c r="N787" s="13">
        <v>22</v>
      </c>
      <c r="O787" s="13">
        <v>928</v>
      </c>
      <c r="P787" s="13">
        <v>9</v>
      </c>
      <c r="Q787" s="14">
        <f t="shared" si="76"/>
        <v>14.627414903403867</v>
      </c>
      <c r="R787" s="14">
        <f t="shared" si="77"/>
        <v>11.896755592600861</v>
      </c>
      <c r="S787" s="68">
        <f t="shared" si="80"/>
        <v>14.627414903403867</v>
      </c>
      <c r="T787" s="13">
        <f t="shared" si="78"/>
        <v>928</v>
      </c>
      <c r="U787" s="13">
        <f t="shared" si="79"/>
        <v>9</v>
      </c>
    </row>
    <row r="788" spans="1:21">
      <c r="A788" s="13">
        <v>14.1</v>
      </c>
      <c r="B788" s="13"/>
      <c r="C788" s="13"/>
      <c r="D788" s="13">
        <v>1.31</v>
      </c>
      <c r="E788" s="13">
        <v>0.1227</v>
      </c>
      <c r="F788" s="13">
        <v>2.2000000000000001E-3</v>
      </c>
      <c r="G788" s="13">
        <v>6.5763999999999996</v>
      </c>
      <c r="H788" s="13">
        <v>0.1244</v>
      </c>
      <c r="I788" s="13">
        <v>0.38669999999999999</v>
      </c>
      <c r="J788" s="13">
        <v>3.5000000000000001E-3</v>
      </c>
      <c r="K788" s="13">
        <v>1998</v>
      </c>
      <c r="L788" s="13">
        <v>32</v>
      </c>
      <c r="M788" s="13">
        <v>2056</v>
      </c>
      <c r="N788" s="13">
        <v>17</v>
      </c>
      <c r="O788" s="13">
        <v>2108</v>
      </c>
      <c r="P788" s="13">
        <v>16</v>
      </c>
      <c r="Q788" s="14">
        <f t="shared" si="76"/>
        <v>-5.5055055055055035</v>
      </c>
      <c r="R788" s="14">
        <f t="shared" si="77"/>
        <v>3.7398562319059274</v>
      </c>
      <c r="S788" s="68">
        <f t="shared" si="80"/>
        <v>-5.5055055055055035</v>
      </c>
      <c r="T788" s="13">
        <f t="shared" si="78"/>
        <v>1998</v>
      </c>
      <c r="U788" s="13">
        <f t="shared" si="79"/>
        <v>32</v>
      </c>
    </row>
    <row r="789" spans="1:21">
      <c r="A789" s="13">
        <v>14.2</v>
      </c>
      <c r="B789" s="13"/>
      <c r="C789" s="13"/>
      <c r="D789" s="13">
        <v>0.68</v>
      </c>
      <c r="E789" s="13">
        <v>0.1623</v>
      </c>
      <c r="F789" s="13">
        <v>2.7000000000000001E-3</v>
      </c>
      <c r="G789" s="13">
        <v>10.9672</v>
      </c>
      <c r="H789" s="13">
        <v>0.18640000000000001</v>
      </c>
      <c r="I789" s="13">
        <v>0.48759999999999998</v>
      </c>
      <c r="J789" s="13">
        <v>4.1999999999999997E-3</v>
      </c>
      <c r="K789" s="13">
        <v>2480</v>
      </c>
      <c r="L789" s="13">
        <v>29</v>
      </c>
      <c r="M789" s="13">
        <v>2520</v>
      </c>
      <c r="N789" s="13">
        <v>16</v>
      </c>
      <c r="O789" s="13">
        <v>2560</v>
      </c>
      <c r="P789" s="13">
        <v>18</v>
      </c>
      <c r="Q789" s="14">
        <f t="shared" si="76"/>
        <v>-3.2258064516129004</v>
      </c>
      <c r="R789" s="14">
        <f t="shared" si="77"/>
        <v>2.8169681464598919</v>
      </c>
      <c r="S789" s="68">
        <f t="shared" si="80"/>
        <v>-3.2258064516129004</v>
      </c>
      <c r="T789" s="13">
        <f t="shared" si="78"/>
        <v>2480</v>
      </c>
      <c r="U789" s="13">
        <f t="shared" si="79"/>
        <v>29</v>
      </c>
    </row>
    <row r="790" spans="1:21">
      <c r="A790" s="13">
        <v>14.3</v>
      </c>
      <c r="B790" s="13"/>
      <c r="C790" s="13"/>
      <c r="D790" s="13">
        <v>0.99</v>
      </c>
      <c r="E790" s="13">
        <v>6.8500000000000005E-2</v>
      </c>
      <c r="F790" s="13">
        <v>1.6999999999999999E-3</v>
      </c>
      <c r="G790" s="13">
        <v>1.5771999999999999</v>
      </c>
      <c r="H790" s="13">
        <v>3.9199999999999999E-2</v>
      </c>
      <c r="I790" s="13">
        <v>0.16669999999999999</v>
      </c>
      <c r="J790" s="13">
        <v>1.6999999999999999E-3</v>
      </c>
      <c r="K790" s="13">
        <v>883</v>
      </c>
      <c r="L790" s="13">
        <v>85</v>
      </c>
      <c r="M790" s="13">
        <v>961</v>
      </c>
      <c r="N790" s="13">
        <v>15</v>
      </c>
      <c r="O790" s="13">
        <v>994</v>
      </c>
      <c r="P790" s="13">
        <v>10</v>
      </c>
      <c r="Q790" s="14">
        <f t="shared" si="76"/>
        <v>-12.570781426953559</v>
      </c>
      <c r="R790" s="14">
        <f t="shared" si="77"/>
        <v>21.790779650337306</v>
      </c>
      <c r="S790" s="68">
        <f t="shared" si="80"/>
        <v>-12.570781426953559</v>
      </c>
      <c r="T790" s="13">
        <f t="shared" si="78"/>
        <v>994</v>
      </c>
      <c r="U790" s="13">
        <f t="shared" si="79"/>
        <v>10</v>
      </c>
    </row>
    <row r="791" spans="1:21">
      <c r="A791" s="13">
        <v>14.4</v>
      </c>
      <c r="B791" s="13"/>
      <c r="C791" s="13"/>
      <c r="D791" s="13">
        <v>1.53</v>
      </c>
      <c r="E791" s="13">
        <v>0.1226</v>
      </c>
      <c r="F791" s="13">
        <v>2.5000000000000001E-3</v>
      </c>
      <c r="G791" s="13">
        <v>6.5507999999999997</v>
      </c>
      <c r="H791" s="13">
        <v>0.12770000000000001</v>
      </c>
      <c r="I791" s="13">
        <v>0.38629999999999998</v>
      </c>
      <c r="J791" s="13">
        <v>3.5999999999999999E-3</v>
      </c>
      <c r="K791" s="13">
        <v>1994</v>
      </c>
      <c r="L791" s="13">
        <v>35</v>
      </c>
      <c r="M791" s="13">
        <v>2053</v>
      </c>
      <c r="N791" s="13">
        <v>17</v>
      </c>
      <c r="O791" s="13">
        <v>2106</v>
      </c>
      <c r="P791" s="13">
        <v>17</v>
      </c>
      <c r="Q791" s="14">
        <f t="shared" si="76"/>
        <v>-5.6168505516549727</v>
      </c>
      <c r="R791" s="14">
        <f t="shared" si="77"/>
        <v>4.0809990629356845</v>
      </c>
      <c r="S791" s="68">
        <f t="shared" si="80"/>
        <v>-5.6168505516549727</v>
      </c>
      <c r="T791" s="13">
        <f t="shared" si="78"/>
        <v>1994</v>
      </c>
      <c r="U791" s="13">
        <f t="shared" si="79"/>
        <v>35</v>
      </c>
    </row>
    <row r="792" spans="1:21">
      <c r="A792" s="13">
        <v>15.1</v>
      </c>
      <c r="B792" s="13"/>
      <c r="C792" s="13"/>
      <c r="D792" s="13">
        <v>0.28000000000000003</v>
      </c>
      <c r="E792" s="13">
        <v>0.1081</v>
      </c>
      <c r="F792" s="13">
        <v>1.9E-3</v>
      </c>
      <c r="G792" s="13">
        <v>4.9786999999999999</v>
      </c>
      <c r="H792" s="13">
        <v>8.4699999999999998E-2</v>
      </c>
      <c r="I792" s="13">
        <v>0.33239999999999997</v>
      </c>
      <c r="J792" s="13">
        <v>3.0000000000000001E-3</v>
      </c>
      <c r="K792" s="13">
        <v>1769</v>
      </c>
      <c r="L792" s="13">
        <v>32</v>
      </c>
      <c r="M792" s="13">
        <v>1816</v>
      </c>
      <c r="N792" s="13">
        <v>14</v>
      </c>
      <c r="O792" s="13">
        <v>1850</v>
      </c>
      <c r="P792" s="13">
        <v>15</v>
      </c>
      <c r="Q792" s="14">
        <f t="shared" si="76"/>
        <v>-4.5788581119276417</v>
      </c>
      <c r="R792" s="14">
        <f t="shared" si="77"/>
        <v>4.1462043197651708</v>
      </c>
      <c r="S792" s="68">
        <f t="shared" si="80"/>
        <v>-4.5788581119276417</v>
      </c>
      <c r="T792" s="13">
        <f t="shared" si="78"/>
        <v>1769</v>
      </c>
      <c r="U792" s="13">
        <f t="shared" si="79"/>
        <v>32</v>
      </c>
    </row>
    <row r="793" spans="1:21">
      <c r="A793" s="13">
        <v>15.2</v>
      </c>
      <c r="B793" s="13"/>
      <c r="C793" s="13"/>
      <c r="D793" s="13">
        <v>1.1299999999999999</v>
      </c>
      <c r="E793" s="13">
        <v>7.46E-2</v>
      </c>
      <c r="F793" s="13">
        <v>2.5999999999999999E-3</v>
      </c>
      <c r="G793" s="13">
        <v>1.5288999999999999</v>
      </c>
      <c r="H793" s="13">
        <v>4.8800000000000003E-2</v>
      </c>
      <c r="I793" s="13">
        <v>0.14910000000000001</v>
      </c>
      <c r="J793" s="13">
        <v>1.5E-3</v>
      </c>
      <c r="K793" s="13">
        <v>1057</v>
      </c>
      <c r="L793" s="13">
        <v>69</v>
      </c>
      <c r="M793" s="13">
        <v>942</v>
      </c>
      <c r="N793" s="13">
        <v>20</v>
      </c>
      <c r="O793" s="13">
        <v>896</v>
      </c>
      <c r="P793" s="13">
        <v>8</v>
      </c>
      <c r="Q793" s="14">
        <f t="shared" si="76"/>
        <v>15.231788079470199</v>
      </c>
      <c r="R793" s="14">
        <f t="shared" si="77"/>
        <v>11.17022376666741</v>
      </c>
      <c r="S793" s="68">
        <f t="shared" si="80"/>
        <v>15.231788079470199</v>
      </c>
      <c r="T793" s="13">
        <f t="shared" si="78"/>
        <v>896</v>
      </c>
      <c r="U793" s="13">
        <f t="shared" si="79"/>
        <v>8</v>
      </c>
    </row>
    <row r="794" spans="1:21">
      <c r="A794" s="13">
        <v>16.100000000000001</v>
      </c>
      <c r="B794" s="13"/>
      <c r="C794" s="13"/>
      <c r="D794" s="13">
        <v>1.06</v>
      </c>
      <c r="E794" s="13">
        <v>6.6400000000000001E-2</v>
      </c>
      <c r="F794" s="13">
        <v>2.5000000000000001E-3</v>
      </c>
      <c r="G794" s="13">
        <v>1.4818</v>
      </c>
      <c r="H794" s="13">
        <v>5.2200000000000003E-2</v>
      </c>
      <c r="I794" s="13">
        <v>0.16209999999999999</v>
      </c>
      <c r="J794" s="13">
        <v>1.8E-3</v>
      </c>
      <c r="K794" s="13">
        <v>820</v>
      </c>
      <c r="L794" s="13">
        <v>79</v>
      </c>
      <c r="M794" s="13">
        <v>923</v>
      </c>
      <c r="N794" s="13">
        <v>21</v>
      </c>
      <c r="O794" s="13">
        <v>969</v>
      </c>
      <c r="P794" s="13">
        <v>10</v>
      </c>
      <c r="Q794" s="14">
        <f t="shared" si="76"/>
        <v>-18.170731707317067</v>
      </c>
      <c r="R794" s="14">
        <f t="shared" si="77"/>
        <v>22.899741724723725</v>
      </c>
      <c r="S794" s="68">
        <f t="shared" si="80"/>
        <v>-18.170731707317067</v>
      </c>
      <c r="T794" s="13">
        <f t="shared" si="78"/>
        <v>969</v>
      </c>
      <c r="U794" s="13">
        <f t="shared" si="79"/>
        <v>10</v>
      </c>
    </row>
    <row r="795" spans="1:21">
      <c r="A795" s="13">
        <v>17.100000000000001</v>
      </c>
      <c r="B795" s="13"/>
      <c r="C795" s="13"/>
      <c r="D795" s="13">
        <v>0.7</v>
      </c>
      <c r="E795" s="13">
        <v>7.7299999999999994E-2</v>
      </c>
      <c r="F795" s="13">
        <v>2.3E-3</v>
      </c>
      <c r="G795" s="13">
        <v>1.8225</v>
      </c>
      <c r="H795" s="13">
        <v>5.8099999999999999E-2</v>
      </c>
      <c r="I795" s="13">
        <v>0.16900000000000001</v>
      </c>
      <c r="J795" s="13">
        <v>1.6000000000000001E-3</v>
      </c>
      <c r="K795" s="13">
        <v>1131</v>
      </c>
      <c r="L795" s="13">
        <v>59</v>
      </c>
      <c r="M795" s="13">
        <v>1054</v>
      </c>
      <c r="N795" s="13">
        <v>21</v>
      </c>
      <c r="O795" s="13">
        <v>1006</v>
      </c>
      <c r="P795" s="13">
        <v>9</v>
      </c>
      <c r="Q795" s="14">
        <f t="shared" si="76"/>
        <v>11.052166224580018</v>
      </c>
      <c r="R795" s="14">
        <f t="shared" si="77"/>
        <v>9.4156257292244945</v>
      </c>
      <c r="S795" s="68">
        <f t="shared" si="80"/>
        <v>11.052166224580018</v>
      </c>
      <c r="T795" s="13">
        <f t="shared" si="78"/>
        <v>1131</v>
      </c>
      <c r="U795" s="13">
        <f t="shared" si="79"/>
        <v>59</v>
      </c>
    </row>
    <row r="796" spans="1:21">
      <c r="A796" s="13">
        <v>17.2</v>
      </c>
      <c r="B796" s="13"/>
      <c r="C796" s="13"/>
      <c r="D796" s="13">
        <v>0.69</v>
      </c>
      <c r="E796" s="13">
        <v>7.4999999999999997E-2</v>
      </c>
      <c r="F796" s="13">
        <v>1.8E-3</v>
      </c>
      <c r="G796" s="13">
        <v>1.8952</v>
      </c>
      <c r="H796" s="13">
        <v>4.3999999999999997E-2</v>
      </c>
      <c r="I796" s="13">
        <v>0.18210000000000001</v>
      </c>
      <c r="J796" s="13">
        <v>1.8E-3</v>
      </c>
      <c r="K796" s="13">
        <v>1133</v>
      </c>
      <c r="L796" s="13">
        <v>48</v>
      </c>
      <c r="M796" s="13">
        <v>1079</v>
      </c>
      <c r="N796" s="13">
        <v>15</v>
      </c>
      <c r="O796" s="13">
        <v>1078</v>
      </c>
      <c r="P796" s="13">
        <v>10</v>
      </c>
      <c r="Q796" s="14">
        <f t="shared" si="76"/>
        <v>4.8543689320388328</v>
      </c>
      <c r="R796" s="14">
        <f t="shared" si="77"/>
        <v>8.2527623477364997</v>
      </c>
      <c r="S796" s="68">
        <f t="shared" si="80"/>
        <v>4.8543689320388328</v>
      </c>
      <c r="T796" s="13">
        <f t="shared" si="78"/>
        <v>1133</v>
      </c>
      <c r="U796" s="13">
        <f t="shared" si="79"/>
        <v>48</v>
      </c>
    </row>
    <row r="797" spans="1:21">
      <c r="A797" s="13">
        <v>17.3</v>
      </c>
      <c r="B797" s="13"/>
      <c r="C797" s="13"/>
      <c r="D797" s="13">
        <v>0.89</v>
      </c>
      <c r="E797" s="13">
        <v>9.3100000000000002E-2</v>
      </c>
      <c r="F797" s="13">
        <v>2E-3</v>
      </c>
      <c r="G797" s="13">
        <v>3.4234</v>
      </c>
      <c r="H797" s="13">
        <v>7.0400000000000004E-2</v>
      </c>
      <c r="I797" s="13">
        <v>0.26569999999999999</v>
      </c>
      <c r="J797" s="13">
        <v>2.5999999999999999E-3</v>
      </c>
      <c r="K797" s="13">
        <v>1500</v>
      </c>
      <c r="L797" s="13">
        <v>41</v>
      </c>
      <c r="M797" s="13">
        <v>1510</v>
      </c>
      <c r="N797" s="13">
        <v>16</v>
      </c>
      <c r="O797" s="13">
        <v>1519</v>
      </c>
      <c r="P797" s="13">
        <v>13</v>
      </c>
      <c r="Q797" s="14">
        <f t="shared" si="76"/>
        <v>-1.2666666666666604</v>
      </c>
      <c r="R797" s="14">
        <f t="shared" si="77"/>
        <v>5.8009271909383511</v>
      </c>
      <c r="S797" s="68">
        <f t="shared" si="80"/>
        <v>-1.2666666666666604</v>
      </c>
      <c r="T797" s="13">
        <f t="shared" si="78"/>
        <v>1500</v>
      </c>
      <c r="U797" s="13">
        <f t="shared" si="79"/>
        <v>41</v>
      </c>
    </row>
    <row r="798" spans="1:21">
      <c r="A798" s="13">
        <v>18.100000000000001</v>
      </c>
      <c r="B798" s="13"/>
      <c r="C798" s="13"/>
      <c r="D798" s="13">
        <v>1.07</v>
      </c>
      <c r="E798" s="13">
        <v>7.0400000000000004E-2</v>
      </c>
      <c r="F798" s="13">
        <v>2.0999999999999999E-3</v>
      </c>
      <c r="G798" s="13">
        <v>1.4638</v>
      </c>
      <c r="H798" s="13">
        <v>4.3200000000000002E-2</v>
      </c>
      <c r="I798" s="13">
        <v>0.15040000000000001</v>
      </c>
      <c r="J798" s="13">
        <v>1.5E-3</v>
      </c>
      <c r="K798" s="13">
        <v>939</v>
      </c>
      <c r="L798" s="13">
        <v>68</v>
      </c>
      <c r="M798" s="13">
        <v>916</v>
      </c>
      <c r="N798" s="13">
        <v>18</v>
      </c>
      <c r="O798" s="13">
        <v>903</v>
      </c>
      <c r="P798" s="13">
        <v>8</v>
      </c>
      <c r="Q798" s="14">
        <f t="shared" si="76"/>
        <v>3.833865814696491</v>
      </c>
      <c r="R798" s="14">
        <f t="shared" si="77"/>
        <v>14.032056037808299</v>
      </c>
      <c r="S798" s="68">
        <f t="shared" si="80"/>
        <v>3.833865814696491</v>
      </c>
      <c r="T798" s="13">
        <f t="shared" si="78"/>
        <v>903</v>
      </c>
      <c r="U798" s="13">
        <f t="shared" si="79"/>
        <v>8</v>
      </c>
    </row>
    <row r="799" spans="1:21">
      <c r="A799" s="13">
        <v>18.2</v>
      </c>
      <c r="B799" s="13"/>
      <c r="C799" s="13"/>
      <c r="D799" s="13">
        <v>1.02</v>
      </c>
      <c r="E799" s="13">
        <v>7.0800000000000002E-2</v>
      </c>
      <c r="F799" s="13">
        <v>1.8E-3</v>
      </c>
      <c r="G799" s="13">
        <v>1.4258</v>
      </c>
      <c r="H799" s="13">
        <v>3.4299999999999997E-2</v>
      </c>
      <c r="I799" s="13">
        <v>0.1454</v>
      </c>
      <c r="J799" s="13">
        <v>1.5E-3</v>
      </c>
      <c r="K799" s="13">
        <v>954</v>
      </c>
      <c r="L799" s="13">
        <v>55</v>
      </c>
      <c r="M799" s="13">
        <v>900</v>
      </c>
      <c r="N799" s="13">
        <v>14</v>
      </c>
      <c r="O799" s="13">
        <v>875</v>
      </c>
      <c r="P799" s="13">
        <v>8</v>
      </c>
      <c r="Q799" s="14">
        <f t="shared" si="76"/>
        <v>8.2809224318658217</v>
      </c>
      <c r="R799" s="14">
        <f t="shared" si="77"/>
        <v>10.707736196198328</v>
      </c>
      <c r="S799" s="68">
        <f t="shared" si="80"/>
        <v>8.2809224318658217</v>
      </c>
      <c r="T799" s="13">
        <f t="shared" si="78"/>
        <v>875</v>
      </c>
      <c r="U799" s="13">
        <f t="shared" si="79"/>
        <v>8</v>
      </c>
    </row>
    <row r="800" spans="1:21">
      <c r="A800" s="13">
        <v>18.3</v>
      </c>
      <c r="B800" s="13"/>
      <c r="C800" s="13"/>
      <c r="D800" s="13">
        <v>0.56999999999999995</v>
      </c>
      <c r="E800" s="13">
        <v>9.4200000000000006E-2</v>
      </c>
      <c r="F800" s="13">
        <v>1.43E-2</v>
      </c>
      <c r="G800" s="13">
        <v>2.7517999999999998</v>
      </c>
      <c r="H800" s="13">
        <v>0.39219999999999999</v>
      </c>
      <c r="I800" s="13">
        <v>0.2135</v>
      </c>
      <c r="J800" s="13">
        <v>2.2000000000000001E-3</v>
      </c>
      <c r="K800" s="13">
        <v>1522</v>
      </c>
      <c r="L800" s="13">
        <v>290</v>
      </c>
      <c r="M800" s="13">
        <v>1343</v>
      </c>
      <c r="N800" s="13">
        <v>107</v>
      </c>
      <c r="O800" s="13">
        <v>1247</v>
      </c>
      <c r="P800" s="13">
        <v>11</v>
      </c>
      <c r="Q800" s="14">
        <f t="shared" si="76"/>
        <v>18.068331143232584</v>
      </c>
      <c r="R800" s="14">
        <f t="shared" si="77"/>
        <v>31.255759665177358</v>
      </c>
      <c r="S800" s="68">
        <f t="shared" si="80"/>
        <v>18.068331143232584</v>
      </c>
      <c r="T800" s="13">
        <f t="shared" si="78"/>
        <v>1522</v>
      </c>
      <c r="U800" s="13">
        <f t="shared" si="79"/>
        <v>290</v>
      </c>
    </row>
    <row r="801" spans="1:21">
      <c r="A801" s="13">
        <v>19.100000000000001</v>
      </c>
      <c r="B801" s="13"/>
      <c r="C801" s="13"/>
      <c r="D801" s="13">
        <v>0.26</v>
      </c>
      <c r="E801" s="13">
        <v>0.1202</v>
      </c>
      <c r="F801" s="13">
        <v>2.2000000000000001E-3</v>
      </c>
      <c r="G801" s="13">
        <v>6.4348999999999998</v>
      </c>
      <c r="H801" s="13">
        <v>0.11700000000000001</v>
      </c>
      <c r="I801" s="13">
        <v>0.38579999999999998</v>
      </c>
      <c r="J801" s="13">
        <v>3.3E-3</v>
      </c>
      <c r="K801" s="13">
        <v>1959</v>
      </c>
      <c r="L801" s="13">
        <v>32</v>
      </c>
      <c r="M801" s="13">
        <v>2037</v>
      </c>
      <c r="N801" s="13">
        <v>16</v>
      </c>
      <c r="O801" s="13">
        <v>2103</v>
      </c>
      <c r="P801" s="13">
        <v>15</v>
      </c>
      <c r="Q801" s="14">
        <f t="shared" si="76"/>
        <v>-7.3506891271056585</v>
      </c>
      <c r="R801" s="14">
        <f t="shared" si="77"/>
        <v>3.8268842051071368</v>
      </c>
      <c r="S801" s="68">
        <f t="shared" si="80"/>
        <v>-7.3506891271056585</v>
      </c>
      <c r="T801" s="13">
        <f t="shared" si="78"/>
        <v>1959</v>
      </c>
      <c r="U801" s="13">
        <f t="shared" si="79"/>
        <v>32</v>
      </c>
    </row>
    <row r="802" spans="1:21">
      <c r="A802" s="13">
        <v>19.2</v>
      </c>
      <c r="B802" s="13"/>
      <c r="C802" s="13"/>
      <c r="D802" s="13">
        <v>0.87</v>
      </c>
      <c r="E802" s="13">
        <v>6.5500000000000003E-2</v>
      </c>
      <c r="F802" s="13">
        <v>1.5E-3</v>
      </c>
      <c r="G802" s="13">
        <v>1.2925</v>
      </c>
      <c r="H802" s="13">
        <v>2.8500000000000001E-2</v>
      </c>
      <c r="I802" s="13">
        <v>0.14219999999999999</v>
      </c>
      <c r="J802" s="13">
        <v>1.1999999999999999E-3</v>
      </c>
      <c r="K802" s="13">
        <v>791</v>
      </c>
      <c r="L802" s="13">
        <v>48</v>
      </c>
      <c r="M802" s="13">
        <v>842</v>
      </c>
      <c r="N802" s="13">
        <v>13</v>
      </c>
      <c r="O802" s="13">
        <v>857</v>
      </c>
      <c r="P802" s="13">
        <v>7</v>
      </c>
      <c r="Q802" s="14">
        <f t="shared" si="76"/>
        <v>-8.3438685208596652</v>
      </c>
      <c r="R802" s="14">
        <f t="shared" si="77"/>
        <v>13.267775013521677</v>
      </c>
      <c r="S802" s="68">
        <f t="shared" si="80"/>
        <v>-8.3438685208596652</v>
      </c>
      <c r="T802" s="13">
        <f t="shared" si="78"/>
        <v>857</v>
      </c>
      <c r="U802" s="13">
        <f t="shared" si="79"/>
        <v>7</v>
      </c>
    </row>
    <row r="803" spans="1:21">
      <c r="A803" s="13">
        <v>19.3</v>
      </c>
      <c r="B803" s="13"/>
      <c r="C803" s="13"/>
      <c r="D803" s="13">
        <v>1.1100000000000001</v>
      </c>
      <c r="E803" s="13">
        <v>6.9800000000000001E-2</v>
      </c>
      <c r="F803" s="13">
        <v>2.5999999999999999E-3</v>
      </c>
      <c r="G803" s="13">
        <v>1.4527000000000001</v>
      </c>
      <c r="H803" s="13">
        <v>5.0900000000000001E-2</v>
      </c>
      <c r="I803" s="13">
        <v>0.1512</v>
      </c>
      <c r="J803" s="13">
        <v>1.6000000000000001E-3</v>
      </c>
      <c r="K803" s="13">
        <v>922</v>
      </c>
      <c r="L803" s="13">
        <v>78</v>
      </c>
      <c r="M803" s="13">
        <v>911</v>
      </c>
      <c r="N803" s="13">
        <v>21</v>
      </c>
      <c r="O803" s="13">
        <v>908</v>
      </c>
      <c r="P803" s="13">
        <v>9</v>
      </c>
      <c r="Q803" s="14">
        <f t="shared" si="76"/>
        <v>1.5184381778741818</v>
      </c>
      <c r="R803" s="14">
        <f t="shared" si="77"/>
        <v>16.776802099296457</v>
      </c>
      <c r="S803" s="68">
        <f t="shared" si="80"/>
        <v>1.5184381778741818</v>
      </c>
      <c r="T803" s="13">
        <f t="shared" si="78"/>
        <v>908</v>
      </c>
      <c r="U803" s="13">
        <f t="shared" si="79"/>
        <v>9</v>
      </c>
    </row>
    <row r="804" spans="1:21">
      <c r="A804" s="13">
        <v>20.100000000000001</v>
      </c>
      <c r="B804" s="13"/>
      <c r="C804" s="13"/>
      <c r="D804" s="13">
        <v>1.24</v>
      </c>
      <c r="E804" s="13">
        <v>6.6199999999999995E-2</v>
      </c>
      <c r="F804" s="13">
        <v>2.5000000000000001E-3</v>
      </c>
      <c r="G804" s="13">
        <v>1.2922</v>
      </c>
      <c r="H804" s="13">
        <v>4.5400000000000003E-2</v>
      </c>
      <c r="I804" s="13">
        <v>0.14130000000000001</v>
      </c>
      <c r="J804" s="13">
        <v>1.5E-3</v>
      </c>
      <c r="K804" s="13">
        <v>813</v>
      </c>
      <c r="L804" s="13">
        <v>84</v>
      </c>
      <c r="M804" s="13">
        <v>842</v>
      </c>
      <c r="N804" s="13">
        <v>20</v>
      </c>
      <c r="O804" s="13">
        <v>852</v>
      </c>
      <c r="P804" s="13">
        <v>9</v>
      </c>
      <c r="Q804" s="14">
        <f t="shared" si="76"/>
        <v>-4.7970479704797064</v>
      </c>
      <c r="R804" s="14">
        <f t="shared" si="77"/>
        <v>21.76836340092029</v>
      </c>
      <c r="S804" s="68">
        <f t="shared" si="80"/>
        <v>-4.7970479704797064</v>
      </c>
      <c r="T804" s="13">
        <f t="shared" si="78"/>
        <v>852</v>
      </c>
      <c r="U804" s="13">
        <f t="shared" si="79"/>
        <v>9</v>
      </c>
    </row>
    <row r="805" spans="1:21">
      <c r="A805" s="13">
        <v>20.2</v>
      </c>
      <c r="B805" s="13"/>
      <c r="C805" s="13"/>
      <c r="D805" s="13">
        <v>0.85</v>
      </c>
      <c r="E805" s="13">
        <v>7.1199999999999999E-2</v>
      </c>
      <c r="F805" s="13">
        <v>4.1999999999999997E-3</v>
      </c>
      <c r="G805" s="13">
        <v>1.3427</v>
      </c>
      <c r="H805" s="13">
        <v>7.7799999999999994E-2</v>
      </c>
      <c r="I805" s="13">
        <v>0.1371</v>
      </c>
      <c r="J805" s="13">
        <v>2.2000000000000001E-3</v>
      </c>
      <c r="K805" s="13">
        <v>965</v>
      </c>
      <c r="L805" s="13">
        <v>120</v>
      </c>
      <c r="M805" s="13">
        <v>864</v>
      </c>
      <c r="N805" s="13">
        <v>34</v>
      </c>
      <c r="O805" s="13">
        <v>828</v>
      </c>
      <c r="P805" s="13">
        <v>12</v>
      </c>
      <c r="Q805" s="14">
        <f t="shared" si="76"/>
        <v>14.196891191709849</v>
      </c>
      <c r="R805" s="14">
        <f t="shared" si="77"/>
        <v>21.484071993495871</v>
      </c>
      <c r="S805" s="68">
        <f t="shared" si="80"/>
        <v>14.196891191709849</v>
      </c>
      <c r="T805" s="13">
        <f t="shared" si="78"/>
        <v>828</v>
      </c>
      <c r="U805" s="13">
        <f t="shared" si="79"/>
        <v>12</v>
      </c>
    </row>
    <row r="806" spans="1:21">
      <c r="A806" s="13">
        <v>21.1</v>
      </c>
      <c r="B806" s="13"/>
      <c r="C806" s="13"/>
      <c r="D806" s="13">
        <v>1.1100000000000001</v>
      </c>
      <c r="E806" s="13">
        <v>6.7799999999999999E-2</v>
      </c>
      <c r="F806" s="13">
        <v>3.0999999999999999E-3</v>
      </c>
      <c r="G806" s="13">
        <v>1.3886000000000001</v>
      </c>
      <c r="H806" s="13">
        <v>6.0999999999999999E-2</v>
      </c>
      <c r="I806" s="13">
        <v>0.14810000000000001</v>
      </c>
      <c r="J806" s="13">
        <v>1.6000000000000001E-3</v>
      </c>
      <c r="K806" s="13">
        <v>861</v>
      </c>
      <c r="L806" s="13">
        <v>96</v>
      </c>
      <c r="M806" s="13">
        <v>884</v>
      </c>
      <c r="N806" s="13">
        <v>26</v>
      </c>
      <c r="O806" s="13">
        <v>890</v>
      </c>
      <c r="P806" s="13">
        <v>9</v>
      </c>
      <c r="Q806" s="14">
        <f t="shared" si="76"/>
        <v>-3.3681765389082408</v>
      </c>
      <c r="R806" s="14">
        <f t="shared" si="77"/>
        <v>23.145352414596587</v>
      </c>
      <c r="S806" s="68">
        <f t="shared" si="80"/>
        <v>-3.3681765389082408</v>
      </c>
      <c r="T806" s="13">
        <f t="shared" si="78"/>
        <v>890</v>
      </c>
      <c r="U806" s="13">
        <f t="shared" si="79"/>
        <v>9</v>
      </c>
    </row>
    <row r="807" spans="1:21">
      <c r="A807" s="13">
        <v>21.2</v>
      </c>
      <c r="B807" s="13"/>
      <c r="C807" s="13"/>
      <c r="D807" s="13">
        <v>0.65</v>
      </c>
      <c r="E807" s="13">
        <v>0.14990000000000001</v>
      </c>
      <c r="F807" s="13">
        <v>4.7999999999999996E-3</v>
      </c>
      <c r="G807" s="13">
        <v>9.5413999999999994</v>
      </c>
      <c r="H807" s="13">
        <v>0.30070000000000002</v>
      </c>
      <c r="I807" s="13">
        <v>0.45750000000000002</v>
      </c>
      <c r="J807" s="13">
        <v>4.5999999999999999E-3</v>
      </c>
      <c r="K807" s="13">
        <v>2346</v>
      </c>
      <c r="L807" s="13">
        <v>55</v>
      </c>
      <c r="M807" s="13">
        <v>2392</v>
      </c>
      <c r="N807" s="13">
        <v>29</v>
      </c>
      <c r="O807" s="13">
        <v>2429</v>
      </c>
      <c r="P807" s="13">
        <v>20</v>
      </c>
      <c r="Q807" s="14">
        <f t="shared" si="76"/>
        <v>-3.5379369138959893</v>
      </c>
      <c r="R807" s="14">
        <f t="shared" si="77"/>
        <v>5.1454283379336045</v>
      </c>
      <c r="S807" s="68">
        <f t="shared" si="80"/>
        <v>-3.5379369138959893</v>
      </c>
      <c r="T807" s="13">
        <f t="shared" si="78"/>
        <v>2346</v>
      </c>
      <c r="U807" s="13">
        <f t="shared" si="79"/>
        <v>55</v>
      </c>
    </row>
    <row r="808" spans="1:21">
      <c r="A808" s="13">
        <v>22.1</v>
      </c>
      <c r="B808" s="13"/>
      <c r="C808" s="13"/>
      <c r="D808" s="13">
        <v>0.56999999999999995</v>
      </c>
      <c r="E808" s="13">
        <v>6.3899999999999998E-2</v>
      </c>
      <c r="F808" s="13">
        <v>1.8E-3</v>
      </c>
      <c r="G808" s="13">
        <v>1.3101</v>
      </c>
      <c r="H808" s="13">
        <v>3.4700000000000002E-2</v>
      </c>
      <c r="I808" s="13">
        <v>0.14779999999999999</v>
      </c>
      <c r="J808" s="13">
        <v>1.1000000000000001E-3</v>
      </c>
      <c r="K808" s="13">
        <v>737</v>
      </c>
      <c r="L808" s="13">
        <v>59</v>
      </c>
      <c r="M808" s="13">
        <v>850</v>
      </c>
      <c r="N808" s="13">
        <v>15</v>
      </c>
      <c r="O808" s="13">
        <v>889</v>
      </c>
      <c r="P808" s="13">
        <v>6</v>
      </c>
      <c r="Q808" s="14">
        <f t="shared" si="76"/>
        <v>-20.624151967435544</v>
      </c>
      <c r="R808" s="14">
        <f t="shared" si="77"/>
        <v>19.381471805055018</v>
      </c>
      <c r="S808" s="68">
        <f t="shared" si="80"/>
        <v>-20.624151967435544</v>
      </c>
      <c r="T808" s="13">
        <f t="shared" si="78"/>
        <v>889</v>
      </c>
      <c r="U808" s="13">
        <f t="shared" si="79"/>
        <v>6</v>
      </c>
    </row>
    <row r="809" spans="1:21">
      <c r="A809" s="13">
        <v>22.2</v>
      </c>
      <c r="B809" s="13"/>
      <c r="C809" s="13"/>
      <c r="D809" s="13">
        <v>0.75</v>
      </c>
      <c r="E809" s="13">
        <v>7.1599999999999997E-2</v>
      </c>
      <c r="F809" s="13">
        <v>3.0999999999999999E-3</v>
      </c>
      <c r="G809" s="13">
        <v>1.482</v>
      </c>
      <c r="H809" s="13">
        <v>6.1899999999999997E-2</v>
      </c>
      <c r="I809" s="13">
        <v>0.15010000000000001</v>
      </c>
      <c r="J809" s="13">
        <v>1.8E-3</v>
      </c>
      <c r="K809" s="13">
        <v>974</v>
      </c>
      <c r="L809" s="13">
        <v>89</v>
      </c>
      <c r="M809" s="13">
        <v>923</v>
      </c>
      <c r="N809" s="13">
        <v>25</v>
      </c>
      <c r="O809" s="13">
        <v>901</v>
      </c>
      <c r="P809" s="13">
        <v>10</v>
      </c>
      <c r="Q809" s="14">
        <f t="shared" si="76"/>
        <v>7.494866529774125</v>
      </c>
      <c r="R809" s="14">
        <f t="shared" si="77"/>
        <v>17.029704395782105</v>
      </c>
      <c r="S809" s="68">
        <f t="shared" si="80"/>
        <v>7.494866529774125</v>
      </c>
      <c r="T809" s="13">
        <f t="shared" si="78"/>
        <v>901</v>
      </c>
      <c r="U809" s="13">
        <f t="shared" si="79"/>
        <v>10</v>
      </c>
    </row>
    <row r="810" spans="1:21">
      <c r="A810" s="13">
        <v>23.1</v>
      </c>
      <c r="B810" s="13"/>
      <c r="C810" s="13"/>
      <c r="D810" s="13">
        <v>0.23</v>
      </c>
      <c r="E810" s="13">
        <v>7.85E-2</v>
      </c>
      <c r="F810" s="13">
        <v>2E-3</v>
      </c>
      <c r="G810" s="13">
        <v>1.9859</v>
      </c>
      <c r="H810" s="13">
        <v>4.6899999999999997E-2</v>
      </c>
      <c r="I810" s="13">
        <v>0.18229999999999999</v>
      </c>
      <c r="J810" s="13">
        <v>1.5E-3</v>
      </c>
      <c r="K810" s="13">
        <v>1161</v>
      </c>
      <c r="L810" s="13">
        <v>50</v>
      </c>
      <c r="M810" s="13">
        <v>1111</v>
      </c>
      <c r="N810" s="13">
        <v>16</v>
      </c>
      <c r="O810" s="13">
        <v>1080</v>
      </c>
      <c r="P810" s="13">
        <v>8</v>
      </c>
      <c r="Q810" s="14">
        <f t="shared" ref="Q810:Q821" si="81">(1-O810/K810)*100</f>
        <v>6.9767441860465134</v>
      </c>
      <c r="R810" s="14">
        <f t="shared" ref="R810:R821" si="82">SQRT((2*P810)^2*(-1/K810)^2+(2*L810)^2*(O810/K810^2)^2)*100</f>
        <v>8.1299936888516768</v>
      </c>
      <c r="S810" s="68">
        <f t="shared" si="80"/>
        <v>6.9767441860465134</v>
      </c>
      <c r="T810" s="13">
        <f t="shared" ref="T810:T821" si="83">IF(O810&lt;=1000,O810,K810)</f>
        <v>1161</v>
      </c>
      <c r="U810" s="13">
        <f t="shared" ref="U810:U821" si="84">IF(T810=O810,P810,L810)</f>
        <v>50</v>
      </c>
    </row>
    <row r="811" spans="1:21">
      <c r="A811" s="13">
        <v>23.2</v>
      </c>
      <c r="B811" s="13"/>
      <c r="C811" s="13"/>
      <c r="D811" s="13">
        <v>1.58</v>
      </c>
      <c r="E811" s="13">
        <v>0.2361</v>
      </c>
      <c r="F811" s="13">
        <v>8.3000000000000001E-3</v>
      </c>
      <c r="G811" s="13">
        <v>5.9047000000000001</v>
      </c>
      <c r="H811" s="13">
        <v>0.25659999999999999</v>
      </c>
      <c r="I811" s="13">
        <v>0.1749</v>
      </c>
      <c r="J811" s="13">
        <v>2.3E-3</v>
      </c>
      <c r="K811" s="13">
        <v>3094</v>
      </c>
      <c r="L811" s="13">
        <v>56</v>
      </c>
      <c r="M811" s="13">
        <v>1962</v>
      </c>
      <c r="N811" s="13">
        <v>38</v>
      </c>
      <c r="O811" s="13">
        <v>1039</v>
      </c>
      <c r="P811" s="13">
        <v>13</v>
      </c>
      <c r="Q811" s="14">
        <f t="shared" si="81"/>
        <v>66.418875242404667</v>
      </c>
      <c r="R811" s="14">
        <f t="shared" si="82"/>
        <v>1.477790092957165</v>
      </c>
      <c r="S811" s="68" t="str">
        <f t="shared" si="80"/>
        <v>X</v>
      </c>
      <c r="T811" s="13">
        <f t="shared" si="83"/>
        <v>3094</v>
      </c>
      <c r="U811" s="13">
        <f t="shared" si="84"/>
        <v>56</v>
      </c>
    </row>
    <row r="812" spans="1:21">
      <c r="A812" s="13">
        <v>23.3</v>
      </c>
      <c r="B812" s="13"/>
      <c r="C812" s="13"/>
      <c r="D812" s="13">
        <v>0.86</v>
      </c>
      <c r="E812" s="13">
        <v>0.2949</v>
      </c>
      <c r="F812" s="13">
        <v>5.7000000000000002E-3</v>
      </c>
      <c r="G812" s="13">
        <v>7.3941999999999997</v>
      </c>
      <c r="H812" s="13">
        <v>0.1467</v>
      </c>
      <c r="I812" s="13">
        <v>0.18060000000000001</v>
      </c>
      <c r="J812" s="13">
        <v>1.6999999999999999E-3</v>
      </c>
      <c r="K812" s="13">
        <v>3444</v>
      </c>
      <c r="L812" s="13">
        <v>30</v>
      </c>
      <c r="M812" s="13">
        <v>2160</v>
      </c>
      <c r="N812" s="13">
        <v>18</v>
      </c>
      <c r="O812" s="13">
        <v>1070</v>
      </c>
      <c r="P812" s="13">
        <v>9</v>
      </c>
      <c r="Q812" s="14">
        <f t="shared" si="81"/>
        <v>68.931475029036008</v>
      </c>
      <c r="R812" s="14">
        <f t="shared" si="82"/>
        <v>0.75241424566930182</v>
      </c>
      <c r="S812" s="68" t="str">
        <f t="shared" si="80"/>
        <v>X</v>
      </c>
      <c r="T812" s="13">
        <f t="shared" si="83"/>
        <v>3444</v>
      </c>
      <c r="U812" s="13">
        <f t="shared" si="84"/>
        <v>30</v>
      </c>
    </row>
    <row r="813" spans="1:21">
      <c r="A813" s="13">
        <v>24.1</v>
      </c>
      <c r="B813" s="13"/>
      <c r="C813" s="13"/>
      <c r="D813" s="13">
        <v>0.75</v>
      </c>
      <c r="E813" s="13">
        <v>0.1103</v>
      </c>
      <c r="F813" s="13">
        <v>2.5999999999999999E-3</v>
      </c>
      <c r="G813" s="13">
        <v>5.1669</v>
      </c>
      <c r="H813" s="13">
        <v>0.1231</v>
      </c>
      <c r="I813" s="13">
        <v>0.33750000000000002</v>
      </c>
      <c r="J813" s="13">
        <v>3.0999999999999999E-3</v>
      </c>
      <c r="K813" s="13">
        <v>1806</v>
      </c>
      <c r="L813" s="13">
        <v>43</v>
      </c>
      <c r="M813" s="13">
        <v>1847</v>
      </c>
      <c r="N813" s="13">
        <v>20</v>
      </c>
      <c r="O813" s="13">
        <v>1875</v>
      </c>
      <c r="P813" s="13">
        <v>15</v>
      </c>
      <c r="Q813" s="14">
        <f t="shared" si="81"/>
        <v>-3.8205980066445155</v>
      </c>
      <c r="R813" s="14">
        <f t="shared" si="82"/>
        <v>5.2154468279726123</v>
      </c>
      <c r="S813" s="68">
        <f t="shared" si="80"/>
        <v>-3.8205980066445155</v>
      </c>
      <c r="T813" s="13">
        <f t="shared" si="83"/>
        <v>1806</v>
      </c>
      <c r="U813" s="13">
        <f t="shared" si="84"/>
        <v>43</v>
      </c>
    </row>
    <row r="814" spans="1:21">
      <c r="A814" s="13">
        <v>24.2</v>
      </c>
      <c r="B814" s="13"/>
      <c r="C814" s="13"/>
      <c r="D814" s="13">
        <v>1.01</v>
      </c>
      <c r="E814" s="13">
        <v>8.2100000000000006E-2</v>
      </c>
      <c r="F814" s="13">
        <v>3.2000000000000002E-3</v>
      </c>
      <c r="G814" s="13">
        <v>2.2393000000000001</v>
      </c>
      <c r="H814" s="13">
        <v>8.4099999999999994E-2</v>
      </c>
      <c r="I814" s="13">
        <v>0.19789999999999999</v>
      </c>
      <c r="J814" s="13">
        <v>2.7000000000000001E-3</v>
      </c>
      <c r="K814" s="13">
        <v>1248</v>
      </c>
      <c r="L814" s="13">
        <v>76</v>
      </c>
      <c r="M814" s="13">
        <v>1193</v>
      </c>
      <c r="N814" s="13">
        <v>26</v>
      </c>
      <c r="O814" s="13">
        <v>1164</v>
      </c>
      <c r="P814" s="13">
        <v>14</v>
      </c>
      <c r="Q814" s="14">
        <f t="shared" si="81"/>
        <v>6.7307692307692291</v>
      </c>
      <c r="R814" s="14">
        <f t="shared" si="82"/>
        <v>11.579153560988821</v>
      </c>
      <c r="S814" s="68">
        <f t="shared" si="80"/>
        <v>6.7307692307692291</v>
      </c>
      <c r="T814" s="13">
        <f t="shared" si="83"/>
        <v>1248</v>
      </c>
      <c r="U814" s="13">
        <f t="shared" si="84"/>
        <v>76</v>
      </c>
    </row>
    <row r="815" spans="1:21">
      <c r="A815" s="13">
        <v>25.1</v>
      </c>
      <c r="B815" s="13"/>
      <c r="C815" s="13"/>
      <c r="D815" s="13">
        <v>1.01</v>
      </c>
      <c r="E815" s="13">
        <v>6.8699999999999997E-2</v>
      </c>
      <c r="F815" s="13">
        <v>1.9E-3</v>
      </c>
      <c r="G815" s="13">
        <v>1.3725000000000001</v>
      </c>
      <c r="H815" s="13">
        <v>3.4799999999999998E-2</v>
      </c>
      <c r="I815" s="13">
        <v>0.14480000000000001</v>
      </c>
      <c r="J815" s="13">
        <v>1.4E-3</v>
      </c>
      <c r="K815" s="13">
        <v>900</v>
      </c>
      <c r="L815" s="13">
        <v>57</v>
      </c>
      <c r="M815" s="13">
        <v>877</v>
      </c>
      <c r="N815" s="13">
        <v>15</v>
      </c>
      <c r="O815" s="13">
        <v>872</v>
      </c>
      <c r="P815" s="13">
        <v>8</v>
      </c>
      <c r="Q815" s="14">
        <f t="shared" si="81"/>
        <v>3.1111111111111089</v>
      </c>
      <c r="R815" s="14">
        <f t="shared" si="82"/>
        <v>12.400686383056344</v>
      </c>
      <c r="S815" s="68">
        <f t="shared" si="80"/>
        <v>3.1111111111111089</v>
      </c>
      <c r="T815" s="13">
        <f t="shared" si="83"/>
        <v>872</v>
      </c>
      <c r="U815" s="13">
        <f t="shared" si="84"/>
        <v>8</v>
      </c>
    </row>
    <row r="816" spans="1:21">
      <c r="A816" s="13">
        <v>25.2</v>
      </c>
      <c r="B816" s="13"/>
      <c r="C816" s="13"/>
      <c r="D816" s="13">
        <v>0.8</v>
      </c>
      <c r="E816" s="13">
        <v>6.9500000000000006E-2</v>
      </c>
      <c r="F816" s="13">
        <v>2.3E-3</v>
      </c>
      <c r="G816" s="13">
        <v>1.3968</v>
      </c>
      <c r="H816" s="13">
        <v>4.2700000000000002E-2</v>
      </c>
      <c r="I816" s="13">
        <v>0.14580000000000001</v>
      </c>
      <c r="J816" s="13">
        <v>1.5E-3</v>
      </c>
      <c r="K816" s="13">
        <v>922</v>
      </c>
      <c r="L816" s="13">
        <v>69</v>
      </c>
      <c r="M816" s="13">
        <v>888</v>
      </c>
      <c r="N816" s="13">
        <v>18</v>
      </c>
      <c r="O816" s="13">
        <v>878</v>
      </c>
      <c r="P816" s="13">
        <v>8</v>
      </c>
      <c r="Q816" s="14">
        <f t="shared" si="81"/>
        <v>4.7722342733188761</v>
      </c>
      <c r="R816" s="14">
        <f t="shared" si="82"/>
        <v>14.358433001444995</v>
      </c>
      <c r="S816" s="68">
        <f t="shared" si="80"/>
        <v>4.7722342733188761</v>
      </c>
      <c r="T816" s="13">
        <f t="shared" si="83"/>
        <v>878</v>
      </c>
      <c r="U816" s="13">
        <f t="shared" si="84"/>
        <v>8</v>
      </c>
    </row>
    <row r="817" spans="1:21">
      <c r="A817" s="13" t="s">
        <v>533</v>
      </c>
      <c r="B817" s="13"/>
      <c r="C817" s="13"/>
      <c r="D817" s="13">
        <v>0.54</v>
      </c>
      <c r="E817" s="13">
        <v>6.4299999999999996E-2</v>
      </c>
      <c r="F817" s="13">
        <v>2.0999999999999999E-3</v>
      </c>
      <c r="G817" s="13">
        <v>0.93330000000000002</v>
      </c>
      <c r="H817" s="13">
        <v>2.8799999999999999E-2</v>
      </c>
      <c r="I817" s="13">
        <v>0.1055</v>
      </c>
      <c r="J817" s="13">
        <v>1E-3</v>
      </c>
      <c r="K817" s="13">
        <v>750</v>
      </c>
      <c r="L817" s="13">
        <v>70</v>
      </c>
      <c r="M817" s="13">
        <v>669</v>
      </c>
      <c r="N817" s="13">
        <v>15</v>
      </c>
      <c r="O817" s="13">
        <v>647</v>
      </c>
      <c r="P817" s="13">
        <v>6</v>
      </c>
      <c r="Q817" s="14">
        <f t="shared" si="81"/>
        <v>13.733333333333331</v>
      </c>
      <c r="R817" s="14">
        <f t="shared" si="82"/>
        <v>16.182403636567408</v>
      </c>
      <c r="S817" s="68">
        <f t="shared" si="80"/>
        <v>13.733333333333331</v>
      </c>
      <c r="T817" s="13">
        <f t="shared" si="83"/>
        <v>647</v>
      </c>
      <c r="U817" s="13">
        <f t="shared" si="84"/>
        <v>6</v>
      </c>
    </row>
    <row r="818" spans="1:21">
      <c r="A818" s="13" t="s">
        <v>534</v>
      </c>
      <c r="B818" s="13"/>
      <c r="C818" s="13"/>
      <c r="D818" s="13">
        <v>0.25</v>
      </c>
      <c r="E818" s="13">
        <v>6.0999999999999999E-2</v>
      </c>
      <c r="F818" s="13">
        <v>1.5E-3</v>
      </c>
      <c r="G818" s="13">
        <v>0.90939999999999999</v>
      </c>
      <c r="H818" s="13">
        <v>1.9300000000000001E-2</v>
      </c>
      <c r="I818" s="13">
        <v>0.11119999999999999</v>
      </c>
      <c r="J818" s="13">
        <v>4.1999999999999997E-3</v>
      </c>
      <c r="K818" s="13">
        <v>639</v>
      </c>
      <c r="L818" s="13">
        <v>50</v>
      </c>
      <c r="M818" s="13">
        <v>657</v>
      </c>
      <c r="N818" s="13">
        <v>10</v>
      </c>
      <c r="O818" s="13">
        <v>680</v>
      </c>
      <c r="P818" s="13">
        <v>25</v>
      </c>
      <c r="Q818" s="14">
        <f t="shared" si="81"/>
        <v>-6.4162754303599412</v>
      </c>
      <c r="R818" s="14">
        <f t="shared" si="82"/>
        <v>18.400204907756802</v>
      </c>
      <c r="S818" s="68">
        <f t="shared" si="80"/>
        <v>-6.4162754303599412</v>
      </c>
      <c r="T818" s="13">
        <f t="shared" si="83"/>
        <v>680</v>
      </c>
      <c r="U818" s="13">
        <f t="shared" si="84"/>
        <v>25</v>
      </c>
    </row>
    <row r="819" spans="1:21">
      <c r="A819" s="13">
        <v>26.2</v>
      </c>
      <c r="B819" s="13"/>
      <c r="C819" s="13"/>
      <c r="D819" s="13">
        <v>0.78</v>
      </c>
      <c r="E819" s="13">
        <v>7.85E-2</v>
      </c>
      <c r="F819" s="13">
        <v>1.6000000000000001E-3</v>
      </c>
      <c r="G819" s="13">
        <v>1.8696999999999999</v>
      </c>
      <c r="H819" s="13">
        <v>3.9699999999999999E-2</v>
      </c>
      <c r="I819" s="13">
        <v>0.17180000000000001</v>
      </c>
      <c r="J819" s="13">
        <v>1.4E-3</v>
      </c>
      <c r="K819" s="13">
        <v>1161</v>
      </c>
      <c r="L819" s="13">
        <v>74</v>
      </c>
      <c r="M819" s="13">
        <v>1070</v>
      </c>
      <c r="N819" s="13">
        <v>14</v>
      </c>
      <c r="O819" s="13">
        <v>1022</v>
      </c>
      <c r="P819" s="13">
        <v>8</v>
      </c>
      <c r="Q819" s="14">
        <f t="shared" si="81"/>
        <v>11.972437553832904</v>
      </c>
      <c r="R819" s="14">
        <f t="shared" si="82"/>
        <v>11.305737182672235</v>
      </c>
      <c r="S819" s="68">
        <f t="shared" si="80"/>
        <v>11.972437553832904</v>
      </c>
      <c r="T819" s="13">
        <f t="shared" si="83"/>
        <v>1161</v>
      </c>
      <c r="U819" s="13">
        <f t="shared" si="84"/>
        <v>74</v>
      </c>
    </row>
    <row r="820" spans="1:21">
      <c r="A820" s="13">
        <v>27.1</v>
      </c>
      <c r="B820" s="13"/>
      <c r="C820" s="13"/>
      <c r="D820" s="13">
        <v>0.33</v>
      </c>
      <c r="E820" s="13">
        <v>0.18720000000000001</v>
      </c>
      <c r="F820" s="13">
        <v>3.3999999999999998E-3</v>
      </c>
      <c r="G820" s="13">
        <v>12.1462</v>
      </c>
      <c r="H820" s="13">
        <v>0.22359999999999999</v>
      </c>
      <c r="I820" s="13">
        <v>0.46829999999999999</v>
      </c>
      <c r="J820" s="13">
        <v>3.3E-3</v>
      </c>
      <c r="K820" s="13">
        <v>2718</v>
      </c>
      <c r="L820" s="13">
        <v>30</v>
      </c>
      <c r="M820" s="13">
        <v>2616</v>
      </c>
      <c r="N820" s="13">
        <v>17</v>
      </c>
      <c r="O820" s="13">
        <v>2476</v>
      </c>
      <c r="P820" s="13">
        <v>14</v>
      </c>
      <c r="Q820" s="14">
        <f t="shared" si="81"/>
        <v>8.9036055923473185</v>
      </c>
      <c r="R820" s="14">
        <f t="shared" si="82"/>
        <v>2.2594690702550464</v>
      </c>
      <c r="S820" s="68">
        <f t="shared" si="80"/>
        <v>8.9036055923473185</v>
      </c>
      <c r="T820" s="13">
        <f t="shared" si="83"/>
        <v>2718</v>
      </c>
      <c r="U820" s="13">
        <f t="shared" si="84"/>
        <v>30</v>
      </c>
    </row>
    <row r="821" spans="1:21">
      <c r="A821" s="13">
        <v>27.2</v>
      </c>
      <c r="B821" s="13"/>
      <c r="C821" s="13"/>
      <c r="D821" s="13">
        <v>0.73</v>
      </c>
      <c r="E821" s="13">
        <v>0.11169999999999999</v>
      </c>
      <c r="F821" s="13">
        <v>2.2000000000000001E-3</v>
      </c>
      <c r="G821" s="13">
        <v>5.0049000000000001</v>
      </c>
      <c r="H821" s="13">
        <v>9.6699999999999994E-2</v>
      </c>
      <c r="I821" s="13">
        <v>0.3251</v>
      </c>
      <c r="J821" s="13">
        <v>3.2000000000000002E-3</v>
      </c>
      <c r="K821" s="13">
        <v>1828</v>
      </c>
      <c r="L821" s="13">
        <v>37</v>
      </c>
      <c r="M821" s="13">
        <v>1820</v>
      </c>
      <c r="N821" s="13">
        <v>16</v>
      </c>
      <c r="O821" s="13">
        <v>1814</v>
      </c>
      <c r="P821" s="13">
        <v>16</v>
      </c>
      <c r="Q821" s="14">
        <f t="shared" si="81"/>
        <v>0.76586433260393827</v>
      </c>
      <c r="R821" s="14">
        <f t="shared" si="82"/>
        <v>4.3819861813680587</v>
      </c>
      <c r="S821" s="68">
        <f t="shared" si="80"/>
        <v>0.76586433260393827</v>
      </c>
      <c r="T821" s="13">
        <f t="shared" si="83"/>
        <v>1828</v>
      </c>
      <c r="U821" s="13">
        <f t="shared" si="84"/>
        <v>37</v>
      </c>
    </row>
    <row r="822" spans="1:21" s="12" customFormat="1">
      <c r="A822" s="21" t="s">
        <v>535</v>
      </c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1"/>
      <c r="R822" s="11"/>
      <c r="S822" s="68">
        <f t="shared" si="80"/>
        <v>0</v>
      </c>
      <c r="T822" s="10"/>
      <c r="U822" s="10"/>
    </row>
    <row r="823" spans="1:21">
      <c r="A823" s="13" t="s">
        <v>536</v>
      </c>
      <c r="B823" s="13">
        <v>82</v>
      </c>
      <c r="C823" s="13">
        <v>99</v>
      </c>
      <c r="D823" s="13">
        <v>0.82</v>
      </c>
      <c r="E823" s="13">
        <v>7.3800000000000004E-2</v>
      </c>
      <c r="F823" s="13">
        <v>2.7000000000000001E-3</v>
      </c>
      <c r="G823" s="13">
        <v>1.7158</v>
      </c>
      <c r="H823" s="13">
        <v>6.1800000000000001E-2</v>
      </c>
      <c r="I823" s="13">
        <v>0.16869999999999999</v>
      </c>
      <c r="J823" s="13">
        <v>3.2000000000000002E-3</v>
      </c>
      <c r="K823" s="13">
        <v>1035</v>
      </c>
      <c r="L823" s="13">
        <v>76</v>
      </c>
      <c r="M823" s="13">
        <v>1014</v>
      </c>
      <c r="N823" s="13">
        <v>23</v>
      </c>
      <c r="O823" s="13">
        <v>1005</v>
      </c>
      <c r="P823" s="13">
        <v>17</v>
      </c>
      <c r="Q823" s="14">
        <f t="shared" ref="Q823:Q886" si="85">(1-O823/K823)*100</f>
        <v>2.8985507246376829</v>
      </c>
      <c r="R823" s="14">
        <f t="shared" ref="R823:R886" si="86">SQRT((2*P823)^2*(-1/K823)^2+(2*L823)^2*(O823/K823^2)^2)*100</f>
        <v>14.633789992920345</v>
      </c>
      <c r="S823" s="68">
        <f t="shared" si="80"/>
        <v>2.8985507246376829</v>
      </c>
      <c r="T823" s="13">
        <f t="shared" ref="T823:T886" si="87">IF(O823&lt;=1000,O823,K823)</f>
        <v>1035</v>
      </c>
      <c r="U823" s="13">
        <f t="shared" ref="U823:U886" si="88">IF(T823=O823,P823,L823)</f>
        <v>76</v>
      </c>
    </row>
    <row r="824" spans="1:21">
      <c r="A824" s="13" t="s">
        <v>537</v>
      </c>
      <c r="B824" s="13">
        <v>378</v>
      </c>
      <c r="C824" s="13">
        <v>271</v>
      </c>
      <c r="D824" s="13">
        <v>1.4</v>
      </c>
      <c r="E824" s="13">
        <v>0.16619999999999999</v>
      </c>
      <c r="F824" s="13">
        <v>4.5999999999999999E-3</v>
      </c>
      <c r="G824" s="13">
        <v>10.940899999999999</v>
      </c>
      <c r="H824" s="13">
        <v>0.30690000000000001</v>
      </c>
      <c r="I824" s="13">
        <v>0.4773</v>
      </c>
      <c r="J824" s="13">
        <v>7.9000000000000008E-3</v>
      </c>
      <c r="K824" s="13">
        <v>2520</v>
      </c>
      <c r="L824" s="13">
        <v>48</v>
      </c>
      <c r="M824" s="13">
        <v>2518</v>
      </c>
      <c r="N824" s="13">
        <v>26</v>
      </c>
      <c r="O824" s="13">
        <v>2516</v>
      </c>
      <c r="P824" s="13">
        <v>35</v>
      </c>
      <c r="Q824" s="14">
        <f t="shared" si="85"/>
        <v>0.15873015873015817</v>
      </c>
      <c r="R824" s="14">
        <f t="shared" si="86"/>
        <v>4.7098286873315187</v>
      </c>
      <c r="S824" s="68">
        <f t="shared" si="80"/>
        <v>0.15873015873015817</v>
      </c>
      <c r="T824" s="13">
        <f t="shared" si="87"/>
        <v>2520</v>
      </c>
      <c r="U824" s="13">
        <f t="shared" si="88"/>
        <v>48</v>
      </c>
    </row>
    <row r="825" spans="1:21">
      <c r="A825" s="13" t="s">
        <v>538</v>
      </c>
      <c r="B825" s="13">
        <v>229</v>
      </c>
      <c r="C825" s="13">
        <v>1405</v>
      </c>
      <c r="D825" s="13">
        <v>0.16</v>
      </c>
      <c r="E825" s="13">
        <v>9.3100000000000002E-2</v>
      </c>
      <c r="F825" s="13">
        <v>1.6000000000000001E-3</v>
      </c>
      <c r="G825" s="13">
        <v>3.2785000000000002</v>
      </c>
      <c r="H825" s="13">
        <v>5.96E-2</v>
      </c>
      <c r="I825" s="13">
        <v>0.25559999999999999</v>
      </c>
      <c r="J825" s="13">
        <v>4.1000000000000003E-3</v>
      </c>
      <c r="K825" s="13">
        <v>1491</v>
      </c>
      <c r="L825" s="13">
        <v>34</v>
      </c>
      <c r="M825" s="13">
        <v>1476</v>
      </c>
      <c r="N825" s="13">
        <v>14</v>
      </c>
      <c r="O825" s="13">
        <v>1467</v>
      </c>
      <c r="P825" s="13">
        <v>21</v>
      </c>
      <c r="Q825" s="14">
        <f t="shared" si="85"/>
        <v>1.6096579476861161</v>
      </c>
      <c r="R825" s="14">
        <f t="shared" si="86"/>
        <v>5.2981759303445282</v>
      </c>
      <c r="S825" s="68">
        <f t="shared" si="80"/>
        <v>1.6096579476861161</v>
      </c>
      <c r="T825" s="13">
        <f t="shared" si="87"/>
        <v>1491</v>
      </c>
      <c r="U825" s="13">
        <f t="shared" si="88"/>
        <v>34</v>
      </c>
    </row>
    <row r="826" spans="1:21">
      <c r="A826" s="13" t="s">
        <v>539</v>
      </c>
      <c r="B826" s="13">
        <v>87</v>
      </c>
      <c r="C826" s="13">
        <v>64</v>
      </c>
      <c r="D826" s="13">
        <v>1.35</v>
      </c>
      <c r="E826" s="13">
        <v>6.4000000000000001E-2</v>
      </c>
      <c r="F826" s="13">
        <v>2.5000000000000001E-3</v>
      </c>
      <c r="G826" s="13">
        <v>1.1194999999999999</v>
      </c>
      <c r="H826" s="13">
        <v>4.2700000000000002E-2</v>
      </c>
      <c r="I826" s="13">
        <v>0.12690000000000001</v>
      </c>
      <c r="J826" s="13">
        <v>2.3999999999999998E-3</v>
      </c>
      <c r="K826" s="13">
        <v>741</v>
      </c>
      <c r="L826" s="13">
        <v>84</v>
      </c>
      <c r="M826" s="13">
        <v>763</v>
      </c>
      <c r="N826" s="13">
        <v>20</v>
      </c>
      <c r="O826" s="13">
        <v>770</v>
      </c>
      <c r="P826" s="13">
        <v>13</v>
      </c>
      <c r="Q826" s="14">
        <f t="shared" si="85"/>
        <v>-3.9136302294197067</v>
      </c>
      <c r="R826" s="14">
        <f t="shared" si="86"/>
        <v>23.819218835954793</v>
      </c>
      <c r="S826" s="68">
        <f t="shared" si="80"/>
        <v>-3.9136302294197067</v>
      </c>
      <c r="T826" s="13">
        <f t="shared" si="87"/>
        <v>770</v>
      </c>
      <c r="U826" s="13">
        <f t="shared" si="88"/>
        <v>13</v>
      </c>
    </row>
    <row r="827" spans="1:21">
      <c r="A827" s="13" t="s">
        <v>540</v>
      </c>
      <c r="B827" s="13">
        <v>122</v>
      </c>
      <c r="C827" s="13">
        <v>94</v>
      </c>
      <c r="D827" s="13">
        <v>1.29</v>
      </c>
      <c r="E827" s="13">
        <v>0.15490000000000001</v>
      </c>
      <c r="F827" s="13">
        <v>5.1999999999999998E-3</v>
      </c>
      <c r="G827" s="13">
        <v>7.8070000000000004</v>
      </c>
      <c r="H827" s="13">
        <v>0.25180000000000002</v>
      </c>
      <c r="I827" s="13">
        <v>0.36570000000000003</v>
      </c>
      <c r="J827" s="13">
        <v>8.0000000000000002E-3</v>
      </c>
      <c r="K827" s="13">
        <v>2401</v>
      </c>
      <c r="L827" s="13">
        <v>58</v>
      </c>
      <c r="M827" s="13">
        <v>2209</v>
      </c>
      <c r="N827" s="13">
        <v>29</v>
      </c>
      <c r="O827" s="13">
        <v>2009</v>
      </c>
      <c r="P827" s="13">
        <v>38</v>
      </c>
      <c r="Q827" s="14">
        <f t="shared" si="85"/>
        <v>16.326530612244895</v>
      </c>
      <c r="R827" s="14">
        <f t="shared" si="86"/>
        <v>5.1343453315157559</v>
      </c>
      <c r="S827" s="68" t="str">
        <f t="shared" si="80"/>
        <v>X</v>
      </c>
      <c r="T827" s="13">
        <f t="shared" si="87"/>
        <v>2401</v>
      </c>
      <c r="U827" s="13">
        <f t="shared" si="88"/>
        <v>58</v>
      </c>
    </row>
    <row r="828" spans="1:21">
      <c r="A828" s="13" t="s">
        <v>541</v>
      </c>
      <c r="B828" s="13">
        <v>161</v>
      </c>
      <c r="C828" s="13">
        <v>139</v>
      </c>
      <c r="D828" s="13">
        <v>1.1599999999999999</v>
      </c>
      <c r="E828" s="13">
        <v>0.15890000000000001</v>
      </c>
      <c r="F828" s="13">
        <v>3.0000000000000001E-3</v>
      </c>
      <c r="G828" s="13">
        <v>10.122400000000001</v>
      </c>
      <c r="H828" s="13">
        <v>0.2016</v>
      </c>
      <c r="I828" s="13">
        <v>0.46200000000000002</v>
      </c>
      <c r="J828" s="13">
        <v>6.7000000000000002E-3</v>
      </c>
      <c r="K828" s="13">
        <v>2444</v>
      </c>
      <c r="L828" s="13">
        <v>33</v>
      </c>
      <c r="M828" s="13">
        <v>2446</v>
      </c>
      <c r="N828" s="13">
        <v>18</v>
      </c>
      <c r="O828" s="13">
        <v>2449</v>
      </c>
      <c r="P828" s="13">
        <v>30</v>
      </c>
      <c r="Q828" s="14">
        <f t="shared" si="85"/>
        <v>-0.20458265139116083</v>
      </c>
      <c r="R828" s="14">
        <f t="shared" si="86"/>
        <v>3.6536975757602579</v>
      </c>
      <c r="S828" s="68">
        <f t="shared" si="80"/>
        <v>-0.20458265139116083</v>
      </c>
      <c r="T828" s="13">
        <f t="shared" si="87"/>
        <v>2444</v>
      </c>
      <c r="U828" s="13">
        <f t="shared" si="88"/>
        <v>33</v>
      </c>
    </row>
    <row r="829" spans="1:21">
      <c r="A829" s="13" t="s">
        <v>542</v>
      </c>
      <c r="B829" s="13">
        <v>102</v>
      </c>
      <c r="C829" s="13">
        <v>110</v>
      </c>
      <c r="D829" s="13">
        <v>0.93</v>
      </c>
      <c r="E829" s="13">
        <v>6.8000000000000005E-2</v>
      </c>
      <c r="F829" s="13">
        <v>2.0999999999999999E-3</v>
      </c>
      <c r="G829" s="13">
        <v>1.5671999999999999</v>
      </c>
      <c r="H829" s="13">
        <v>4.7300000000000002E-2</v>
      </c>
      <c r="I829" s="13">
        <v>0.16719999999999999</v>
      </c>
      <c r="J829" s="13">
        <v>2.7000000000000001E-3</v>
      </c>
      <c r="K829" s="13">
        <v>869</v>
      </c>
      <c r="L829" s="13">
        <v>65</v>
      </c>
      <c r="M829" s="13">
        <v>957</v>
      </c>
      <c r="N829" s="13">
        <v>19</v>
      </c>
      <c r="O829" s="13">
        <v>997</v>
      </c>
      <c r="P829" s="13">
        <v>15</v>
      </c>
      <c r="Q829" s="14">
        <f t="shared" si="85"/>
        <v>-14.729574223245102</v>
      </c>
      <c r="R829" s="14">
        <f t="shared" si="86"/>
        <v>17.506980454987691</v>
      </c>
      <c r="S829" s="68">
        <f t="shared" si="80"/>
        <v>-14.729574223245102</v>
      </c>
      <c r="T829" s="13">
        <f t="shared" si="87"/>
        <v>997</v>
      </c>
      <c r="U829" s="13">
        <f t="shared" si="88"/>
        <v>15</v>
      </c>
    </row>
    <row r="830" spans="1:21">
      <c r="A830" s="13" t="s">
        <v>543</v>
      </c>
      <c r="B830" s="13">
        <v>141</v>
      </c>
      <c r="C830" s="13">
        <v>248</v>
      </c>
      <c r="D830" s="13">
        <v>0.56999999999999995</v>
      </c>
      <c r="E830" s="13">
        <v>5.6399999999999999E-2</v>
      </c>
      <c r="F830" s="13">
        <v>2.2000000000000001E-3</v>
      </c>
      <c r="G830" s="13">
        <v>0.58169999999999999</v>
      </c>
      <c r="H830" s="13">
        <v>2.2599999999999999E-2</v>
      </c>
      <c r="I830" s="13">
        <v>7.4899999999999994E-2</v>
      </c>
      <c r="J830" s="13">
        <v>1.4E-3</v>
      </c>
      <c r="K830" s="13">
        <v>466</v>
      </c>
      <c r="L830" s="13">
        <v>90</v>
      </c>
      <c r="M830" s="13">
        <v>466</v>
      </c>
      <c r="N830" s="13">
        <v>14</v>
      </c>
      <c r="O830" s="13">
        <v>465</v>
      </c>
      <c r="P830" s="13">
        <v>8</v>
      </c>
      <c r="Q830" s="14">
        <f t="shared" si="85"/>
        <v>0.21459227467811592</v>
      </c>
      <c r="R830" s="14">
        <f t="shared" si="86"/>
        <v>38.696344661732681</v>
      </c>
      <c r="S830" s="68">
        <f t="shared" si="80"/>
        <v>0.21459227467811592</v>
      </c>
      <c r="T830" s="13">
        <f t="shared" si="87"/>
        <v>465</v>
      </c>
      <c r="U830" s="13">
        <f t="shared" si="88"/>
        <v>8</v>
      </c>
    </row>
    <row r="831" spans="1:21">
      <c r="A831" s="13" t="s">
        <v>544</v>
      </c>
      <c r="B831" s="13">
        <v>315</v>
      </c>
      <c r="C831" s="13">
        <v>189</v>
      </c>
      <c r="D831" s="13">
        <v>1.67</v>
      </c>
      <c r="E831" s="13">
        <v>0.15040000000000001</v>
      </c>
      <c r="F831" s="13">
        <v>5.1000000000000004E-3</v>
      </c>
      <c r="G831" s="13">
        <v>9.0594999999999999</v>
      </c>
      <c r="H831" s="13">
        <v>0.29820000000000002</v>
      </c>
      <c r="I831" s="13">
        <v>0.4375</v>
      </c>
      <c r="J831" s="13">
        <v>7.7000000000000002E-3</v>
      </c>
      <c r="K831" s="13">
        <v>2350</v>
      </c>
      <c r="L831" s="13">
        <v>59</v>
      </c>
      <c r="M831" s="13">
        <v>2344</v>
      </c>
      <c r="N831" s="13">
        <v>30</v>
      </c>
      <c r="O831" s="13">
        <v>2339</v>
      </c>
      <c r="P831" s="13">
        <v>34</v>
      </c>
      <c r="Q831" s="14">
        <f t="shared" si="85"/>
        <v>0.46808510638297607</v>
      </c>
      <c r="R831" s="14">
        <f t="shared" si="86"/>
        <v>5.7750109874329105</v>
      </c>
      <c r="S831" s="68">
        <f t="shared" si="80"/>
        <v>0.46808510638297607</v>
      </c>
      <c r="T831" s="13">
        <f t="shared" si="87"/>
        <v>2350</v>
      </c>
      <c r="U831" s="13">
        <f t="shared" si="88"/>
        <v>59</v>
      </c>
    </row>
    <row r="832" spans="1:21">
      <c r="A832" s="13" t="s">
        <v>545</v>
      </c>
      <c r="B832" s="13">
        <v>145</v>
      </c>
      <c r="C832" s="13">
        <v>287</v>
      </c>
      <c r="D832" s="13">
        <v>0.51</v>
      </c>
      <c r="E832" s="13">
        <v>5.5800000000000002E-2</v>
      </c>
      <c r="F832" s="13">
        <v>2E-3</v>
      </c>
      <c r="G832" s="13">
        <v>0.57399999999999995</v>
      </c>
      <c r="H832" s="13">
        <v>0.02</v>
      </c>
      <c r="I832" s="13">
        <v>7.46E-2</v>
      </c>
      <c r="J832" s="13">
        <v>1.2999999999999999E-3</v>
      </c>
      <c r="K832" s="13">
        <v>444</v>
      </c>
      <c r="L832" s="13">
        <v>81</v>
      </c>
      <c r="M832" s="13">
        <v>461</v>
      </c>
      <c r="N832" s="13">
        <v>13</v>
      </c>
      <c r="O832" s="13">
        <v>464</v>
      </c>
      <c r="P832" s="13">
        <v>8</v>
      </c>
      <c r="Q832" s="14">
        <f t="shared" si="85"/>
        <v>-4.5045045045045029</v>
      </c>
      <c r="R832" s="14">
        <f t="shared" si="86"/>
        <v>38.299928591045798</v>
      </c>
      <c r="S832" s="68">
        <f t="shared" si="80"/>
        <v>-4.5045045045045029</v>
      </c>
      <c r="T832" s="13">
        <f t="shared" si="87"/>
        <v>464</v>
      </c>
      <c r="U832" s="13">
        <f t="shared" si="88"/>
        <v>8</v>
      </c>
    </row>
    <row r="833" spans="1:21">
      <c r="A833" s="13" t="s">
        <v>546</v>
      </c>
      <c r="B833" s="13">
        <v>104</v>
      </c>
      <c r="C833" s="13">
        <v>90</v>
      </c>
      <c r="D833" s="13">
        <v>1.1599999999999999</v>
      </c>
      <c r="E833" s="13">
        <v>6.5299999999999997E-2</v>
      </c>
      <c r="F833" s="13">
        <v>2.3999999999999998E-3</v>
      </c>
      <c r="G833" s="13">
        <v>1.2208000000000001</v>
      </c>
      <c r="H833" s="13">
        <v>4.3999999999999997E-2</v>
      </c>
      <c r="I833" s="13">
        <v>0.13550000000000001</v>
      </c>
      <c r="J833" s="13">
        <v>2.3999999999999998E-3</v>
      </c>
      <c r="K833" s="13">
        <v>785</v>
      </c>
      <c r="L833" s="13">
        <v>79</v>
      </c>
      <c r="M833" s="13">
        <v>810</v>
      </c>
      <c r="N833" s="13">
        <v>20</v>
      </c>
      <c r="O833" s="13">
        <v>819</v>
      </c>
      <c r="P833" s="13">
        <v>14</v>
      </c>
      <c r="Q833" s="14">
        <f t="shared" si="85"/>
        <v>-4.3312101910828016</v>
      </c>
      <c r="R833" s="14">
        <f t="shared" si="86"/>
        <v>21.299925915492867</v>
      </c>
      <c r="S833" s="68">
        <f t="shared" si="80"/>
        <v>-4.3312101910828016</v>
      </c>
      <c r="T833" s="13">
        <f t="shared" si="87"/>
        <v>819</v>
      </c>
      <c r="U833" s="13">
        <f t="shared" si="88"/>
        <v>14</v>
      </c>
    </row>
    <row r="834" spans="1:21">
      <c r="A834" s="13" t="s">
        <v>547</v>
      </c>
      <c r="B834" s="13">
        <v>211</v>
      </c>
      <c r="C834" s="13">
        <v>257</v>
      </c>
      <c r="D834" s="13">
        <v>0.82</v>
      </c>
      <c r="E834" s="13">
        <v>6.7100000000000007E-2</v>
      </c>
      <c r="F834" s="13">
        <v>2E-3</v>
      </c>
      <c r="G834" s="13">
        <v>1.3172999999999999</v>
      </c>
      <c r="H834" s="13">
        <v>3.8800000000000001E-2</v>
      </c>
      <c r="I834" s="13">
        <v>0.14249999999999999</v>
      </c>
      <c r="J834" s="13">
        <v>2.3E-3</v>
      </c>
      <c r="K834" s="13">
        <v>839</v>
      </c>
      <c r="L834" s="13">
        <v>63</v>
      </c>
      <c r="M834" s="13">
        <v>853</v>
      </c>
      <c r="N834" s="13">
        <v>17</v>
      </c>
      <c r="O834" s="13">
        <v>859</v>
      </c>
      <c r="P834" s="13">
        <v>13</v>
      </c>
      <c r="Q834" s="14">
        <f t="shared" si="85"/>
        <v>-2.3837902264600697</v>
      </c>
      <c r="R834" s="14">
        <f t="shared" si="86"/>
        <v>15.685051014984348</v>
      </c>
      <c r="S834" s="68">
        <f t="shared" si="80"/>
        <v>-2.3837902264600697</v>
      </c>
      <c r="T834" s="13">
        <f t="shared" si="87"/>
        <v>859</v>
      </c>
      <c r="U834" s="13">
        <f t="shared" si="88"/>
        <v>13</v>
      </c>
    </row>
    <row r="835" spans="1:21">
      <c r="A835" s="13" t="s">
        <v>548</v>
      </c>
      <c r="B835" s="13">
        <v>808</v>
      </c>
      <c r="C835" s="13">
        <v>464</v>
      </c>
      <c r="D835" s="13">
        <v>1.74</v>
      </c>
      <c r="E835" s="13">
        <v>5.8099999999999999E-2</v>
      </c>
      <c r="F835" s="13">
        <v>1.6000000000000001E-3</v>
      </c>
      <c r="G835" s="13">
        <v>0.58360000000000001</v>
      </c>
      <c r="H835" s="13">
        <v>1.5699999999999999E-2</v>
      </c>
      <c r="I835" s="13">
        <v>7.2900000000000006E-2</v>
      </c>
      <c r="J835" s="13">
        <v>1.1999999999999999E-3</v>
      </c>
      <c r="K835" s="13">
        <v>535</v>
      </c>
      <c r="L835" s="13">
        <v>61</v>
      </c>
      <c r="M835" s="13">
        <v>467</v>
      </c>
      <c r="N835" s="13">
        <v>10</v>
      </c>
      <c r="O835" s="13">
        <v>454</v>
      </c>
      <c r="P835" s="13">
        <v>7</v>
      </c>
      <c r="Q835" s="14">
        <f t="shared" si="85"/>
        <v>15.140186915887854</v>
      </c>
      <c r="R835" s="14">
        <f t="shared" si="86"/>
        <v>19.527341779468671</v>
      </c>
      <c r="S835" s="68">
        <f t="shared" si="80"/>
        <v>15.140186915887854</v>
      </c>
      <c r="T835" s="13">
        <f t="shared" si="87"/>
        <v>454</v>
      </c>
      <c r="U835" s="13">
        <f t="shared" si="88"/>
        <v>7</v>
      </c>
    </row>
    <row r="836" spans="1:21">
      <c r="A836" s="13" t="s">
        <v>549</v>
      </c>
      <c r="B836" s="13">
        <v>58</v>
      </c>
      <c r="C836" s="13">
        <v>94</v>
      </c>
      <c r="D836" s="13">
        <v>0.62</v>
      </c>
      <c r="E836" s="13">
        <v>5.7099999999999998E-2</v>
      </c>
      <c r="F836" s="13">
        <v>2.3999999999999998E-3</v>
      </c>
      <c r="G836" s="13">
        <v>0.63029999999999997</v>
      </c>
      <c r="H836" s="13">
        <v>2.5600000000000001E-2</v>
      </c>
      <c r="I836" s="13">
        <v>8.0100000000000005E-2</v>
      </c>
      <c r="J836" s="13">
        <v>1.4E-3</v>
      </c>
      <c r="K836" s="13">
        <v>496</v>
      </c>
      <c r="L836" s="13">
        <v>94</v>
      </c>
      <c r="M836" s="13">
        <v>496</v>
      </c>
      <c r="N836" s="13">
        <v>16</v>
      </c>
      <c r="O836" s="13">
        <v>496</v>
      </c>
      <c r="P836" s="13">
        <v>9</v>
      </c>
      <c r="Q836" s="14">
        <f t="shared" si="85"/>
        <v>0</v>
      </c>
      <c r="R836" s="14">
        <f t="shared" si="86"/>
        <v>38.076559740408953</v>
      </c>
      <c r="S836" s="68">
        <f t="shared" ref="S836:S899" si="89">IF(OR(Q836-R836&gt;10,Q836+R836&lt;-5),"X",Q836)</f>
        <v>0</v>
      </c>
      <c r="T836" s="13">
        <f t="shared" si="87"/>
        <v>496</v>
      </c>
      <c r="U836" s="13">
        <f t="shared" si="88"/>
        <v>9</v>
      </c>
    </row>
    <row r="837" spans="1:21">
      <c r="A837" s="13" t="s">
        <v>550</v>
      </c>
      <c r="B837" s="13">
        <v>28</v>
      </c>
      <c r="C837" s="13">
        <v>59</v>
      </c>
      <c r="D837" s="13">
        <v>0.48</v>
      </c>
      <c r="E837" s="13">
        <v>5.9900000000000002E-2</v>
      </c>
      <c r="F837" s="13">
        <v>2.5999999999999999E-3</v>
      </c>
      <c r="G837" s="13">
        <v>0.84209999999999996</v>
      </c>
      <c r="H837" s="13">
        <v>3.5799999999999998E-2</v>
      </c>
      <c r="I837" s="13">
        <v>0.10199999999999999</v>
      </c>
      <c r="J837" s="13">
        <v>1.9E-3</v>
      </c>
      <c r="K837" s="13">
        <v>600</v>
      </c>
      <c r="L837" s="13">
        <v>96</v>
      </c>
      <c r="M837" s="13">
        <v>620</v>
      </c>
      <c r="N837" s="13">
        <v>20</v>
      </c>
      <c r="O837" s="13">
        <v>626</v>
      </c>
      <c r="P837" s="13">
        <v>11</v>
      </c>
      <c r="Q837" s="14">
        <f t="shared" si="85"/>
        <v>-4.3333333333333224</v>
      </c>
      <c r="R837" s="14">
        <f t="shared" si="86"/>
        <v>33.587407693294161</v>
      </c>
      <c r="S837" s="68">
        <f t="shared" si="89"/>
        <v>-4.3333333333333224</v>
      </c>
      <c r="T837" s="13">
        <f t="shared" si="87"/>
        <v>626</v>
      </c>
      <c r="U837" s="13">
        <f t="shared" si="88"/>
        <v>11</v>
      </c>
    </row>
    <row r="838" spans="1:21">
      <c r="A838" s="13" t="s">
        <v>551</v>
      </c>
      <c r="B838" s="13">
        <v>173</v>
      </c>
      <c r="C838" s="13">
        <v>193</v>
      </c>
      <c r="D838" s="13">
        <v>0.89</v>
      </c>
      <c r="E838" s="13">
        <v>5.5800000000000002E-2</v>
      </c>
      <c r="F838" s="13">
        <v>1.6999999999999999E-3</v>
      </c>
      <c r="G838" s="13">
        <v>0.53859999999999997</v>
      </c>
      <c r="H838" s="13">
        <v>1.67E-2</v>
      </c>
      <c r="I838" s="13">
        <v>7.0000000000000007E-2</v>
      </c>
      <c r="J838" s="13">
        <v>1.1000000000000001E-3</v>
      </c>
      <c r="K838" s="13">
        <v>445</v>
      </c>
      <c r="L838" s="13">
        <v>71</v>
      </c>
      <c r="M838" s="13">
        <v>437</v>
      </c>
      <c r="N838" s="13">
        <v>11</v>
      </c>
      <c r="O838" s="13">
        <v>436</v>
      </c>
      <c r="P838" s="13">
        <v>7</v>
      </c>
      <c r="Q838" s="14">
        <f t="shared" si="85"/>
        <v>2.0224719101123556</v>
      </c>
      <c r="R838" s="14">
        <f t="shared" si="86"/>
        <v>31.422629802713637</v>
      </c>
      <c r="S838" s="68">
        <f t="shared" si="89"/>
        <v>2.0224719101123556</v>
      </c>
      <c r="T838" s="13">
        <f t="shared" si="87"/>
        <v>436</v>
      </c>
      <c r="U838" s="13">
        <f t="shared" si="88"/>
        <v>7</v>
      </c>
    </row>
    <row r="839" spans="1:21">
      <c r="A839" s="13" t="s">
        <v>552</v>
      </c>
      <c r="B839" s="13">
        <v>149</v>
      </c>
      <c r="C839" s="13">
        <v>161</v>
      </c>
      <c r="D839" s="13">
        <v>0.93</v>
      </c>
      <c r="E839" s="13">
        <v>0.15160000000000001</v>
      </c>
      <c r="F839" s="13">
        <v>2.5000000000000001E-3</v>
      </c>
      <c r="G839" s="13">
        <v>9.2796000000000003</v>
      </c>
      <c r="H839" s="13">
        <v>0.1676</v>
      </c>
      <c r="I839" s="13">
        <v>0.44400000000000001</v>
      </c>
      <c r="J839" s="13">
        <v>6.1999999999999998E-3</v>
      </c>
      <c r="K839" s="13">
        <v>2365</v>
      </c>
      <c r="L839" s="13">
        <v>29</v>
      </c>
      <c r="M839" s="13">
        <v>2366</v>
      </c>
      <c r="N839" s="13">
        <v>17</v>
      </c>
      <c r="O839" s="13">
        <v>2369</v>
      </c>
      <c r="P839" s="13">
        <v>28</v>
      </c>
      <c r="Q839" s="14">
        <f t="shared" si="85"/>
        <v>-0.16913319238900382</v>
      </c>
      <c r="R839" s="14">
        <f t="shared" si="86"/>
        <v>3.4119736810594854</v>
      </c>
      <c r="S839" s="68">
        <f t="shared" si="89"/>
        <v>-0.16913319238900382</v>
      </c>
      <c r="T839" s="13">
        <f t="shared" si="87"/>
        <v>2365</v>
      </c>
      <c r="U839" s="13">
        <f t="shared" si="88"/>
        <v>29</v>
      </c>
    </row>
    <row r="840" spans="1:21">
      <c r="A840" s="13" t="s">
        <v>553</v>
      </c>
      <c r="B840" s="13">
        <v>163</v>
      </c>
      <c r="C840" s="13">
        <v>161</v>
      </c>
      <c r="D840" s="13">
        <v>1.01</v>
      </c>
      <c r="E840" s="13">
        <v>0.16170000000000001</v>
      </c>
      <c r="F840" s="13">
        <v>3.0000000000000001E-3</v>
      </c>
      <c r="G840" s="13">
        <v>10.492699999999999</v>
      </c>
      <c r="H840" s="13">
        <v>0.20660000000000001</v>
      </c>
      <c r="I840" s="13">
        <v>0.4708</v>
      </c>
      <c r="J840" s="13">
        <v>6.7000000000000002E-3</v>
      </c>
      <c r="K840" s="13">
        <v>2473</v>
      </c>
      <c r="L840" s="13">
        <v>32</v>
      </c>
      <c r="M840" s="13">
        <v>2479</v>
      </c>
      <c r="N840" s="13">
        <v>18</v>
      </c>
      <c r="O840" s="13">
        <v>2487</v>
      </c>
      <c r="P840" s="13">
        <v>29</v>
      </c>
      <c r="Q840" s="14">
        <f t="shared" si="85"/>
        <v>-0.56611403154063211</v>
      </c>
      <c r="R840" s="14">
        <f t="shared" si="86"/>
        <v>3.5034412588898585</v>
      </c>
      <c r="S840" s="68">
        <f t="shared" si="89"/>
        <v>-0.56611403154063211</v>
      </c>
      <c r="T840" s="13">
        <f t="shared" si="87"/>
        <v>2473</v>
      </c>
      <c r="U840" s="13">
        <f t="shared" si="88"/>
        <v>32</v>
      </c>
    </row>
    <row r="841" spans="1:21">
      <c r="A841" s="13" t="s">
        <v>554</v>
      </c>
      <c r="B841" s="13">
        <v>113</v>
      </c>
      <c r="C841" s="13">
        <v>186</v>
      </c>
      <c r="D841" s="13">
        <v>0.61</v>
      </c>
      <c r="E841" s="13">
        <v>5.6000000000000001E-2</v>
      </c>
      <c r="F841" s="13">
        <v>1.5E-3</v>
      </c>
      <c r="G841" s="13">
        <v>0.53510000000000002</v>
      </c>
      <c r="H841" s="13">
        <v>1.4800000000000001E-2</v>
      </c>
      <c r="I841" s="13">
        <v>6.9400000000000003E-2</v>
      </c>
      <c r="J841" s="13">
        <v>1.1000000000000001E-3</v>
      </c>
      <c r="K841" s="13">
        <v>452</v>
      </c>
      <c r="L841" s="13">
        <v>63</v>
      </c>
      <c r="M841" s="13">
        <v>435</v>
      </c>
      <c r="N841" s="13">
        <v>10</v>
      </c>
      <c r="O841" s="13">
        <v>432</v>
      </c>
      <c r="P841" s="13">
        <v>7</v>
      </c>
      <c r="Q841" s="14">
        <f t="shared" si="85"/>
        <v>4.4247787610619422</v>
      </c>
      <c r="R841" s="14">
        <f t="shared" si="86"/>
        <v>26.822087071401118</v>
      </c>
      <c r="S841" s="68">
        <f t="shared" si="89"/>
        <v>4.4247787610619422</v>
      </c>
      <c r="T841" s="13">
        <f t="shared" si="87"/>
        <v>432</v>
      </c>
      <c r="U841" s="13">
        <f t="shared" si="88"/>
        <v>7</v>
      </c>
    </row>
    <row r="842" spans="1:21">
      <c r="A842" s="13" t="s">
        <v>555</v>
      </c>
      <c r="B842" s="13">
        <v>249</v>
      </c>
      <c r="C842" s="13">
        <v>303</v>
      </c>
      <c r="D842" s="13">
        <v>0.82</v>
      </c>
      <c r="E842" s="13">
        <v>5.6099999999999997E-2</v>
      </c>
      <c r="F842" s="13">
        <v>2.3999999999999998E-3</v>
      </c>
      <c r="G842" s="13">
        <v>0.56989999999999996</v>
      </c>
      <c r="H842" s="13">
        <v>2.3599999999999999E-2</v>
      </c>
      <c r="I842" s="13">
        <v>7.3599999999999999E-2</v>
      </c>
      <c r="J842" s="13">
        <v>1.4E-3</v>
      </c>
      <c r="K842" s="13">
        <v>458</v>
      </c>
      <c r="L842" s="13">
        <v>96</v>
      </c>
      <c r="M842" s="13">
        <v>458</v>
      </c>
      <c r="N842" s="13">
        <v>15</v>
      </c>
      <c r="O842" s="13">
        <v>458</v>
      </c>
      <c r="P842" s="13">
        <v>8</v>
      </c>
      <c r="Q842" s="14">
        <f t="shared" si="85"/>
        <v>0</v>
      </c>
      <c r="R842" s="14">
        <f t="shared" si="86"/>
        <v>42.066705952112819</v>
      </c>
      <c r="S842" s="68">
        <f t="shared" si="89"/>
        <v>0</v>
      </c>
      <c r="T842" s="13">
        <f t="shared" si="87"/>
        <v>458</v>
      </c>
      <c r="U842" s="13">
        <f t="shared" si="88"/>
        <v>8</v>
      </c>
    </row>
    <row r="843" spans="1:21">
      <c r="A843" s="13" t="s">
        <v>556</v>
      </c>
      <c r="B843" s="13">
        <v>201</v>
      </c>
      <c r="C843" s="13">
        <v>120</v>
      </c>
      <c r="D843" s="13">
        <v>1.67</v>
      </c>
      <c r="E843" s="13">
        <v>7.1900000000000006E-2</v>
      </c>
      <c r="F843" s="13">
        <v>2.3999999999999998E-3</v>
      </c>
      <c r="G843" s="13">
        <v>1.7884</v>
      </c>
      <c r="H843" s="13">
        <v>6.0100000000000001E-2</v>
      </c>
      <c r="I843" s="13">
        <v>0.1804</v>
      </c>
      <c r="J843" s="13">
        <v>3.2000000000000002E-3</v>
      </c>
      <c r="K843" s="13">
        <v>983</v>
      </c>
      <c r="L843" s="13">
        <v>70</v>
      </c>
      <c r="M843" s="13">
        <v>1041</v>
      </c>
      <c r="N843" s="13">
        <v>22</v>
      </c>
      <c r="O843" s="13">
        <v>1069</v>
      </c>
      <c r="P843" s="13">
        <v>17</v>
      </c>
      <c r="Q843" s="14">
        <f t="shared" si="85"/>
        <v>-8.7487283825025344</v>
      </c>
      <c r="R843" s="14">
        <f t="shared" si="86"/>
        <v>15.869629995261548</v>
      </c>
      <c r="S843" s="68">
        <f t="shared" si="89"/>
        <v>-8.7487283825025344</v>
      </c>
      <c r="T843" s="13">
        <f t="shared" si="87"/>
        <v>983</v>
      </c>
      <c r="U843" s="13">
        <f t="shared" si="88"/>
        <v>70</v>
      </c>
    </row>
    <row r="844" spans="1:21">
      <c r="A844" s="13" t="s">
        <v>557</v>
      </c>
      <c r="B844" s="13">
        <v>247</v>
      </c>
      <c r="C844" s="13">
        <v>405</v>
      </c>
      <c r="D844" s="13">
        <v>0.61</v>
      </c>
      <c r="E844" s="13">
        <v>5.5399999999999998E-2</v>
      </c>
      <c r="F844" s="13">
        <v>1.8E-3</v>
      </c>
      <c r="G844" s="13">
        <v>0.52339999999999998</v>
      </c>
      <c r="H844" s="13">
        <v>1.6400000000000001E-2</v>
      </c>
      <c r="I844" s="13">
        <v>6.8599999999999994E-2</v>
      </c>
      <c r="J844" s="13">
        <v>1.1000000000000001E-3</v>
      </c>
      <c r="K844" s="13">
        <v>428</v>
      </c>
      <c r="L844" s="13">
        <v>72</v>
      </c>
      <c r="M844" s="13">
        <v>427</v>
      </c>
      <c r="N844" s="13">
        <v>11</v>
      </c>
      <c r="O844" s="13">
        <v>428</v>
      </c>
      <c r="P844" s="13">
        <v>7</v>
      </c>
      <c r="Q844" s="14">
        <f t="shared" si="85"/>
        <v>0</v>
      </c>
      <c r="R844" s="14">
        <f t="shared" si="86"/>
        <v>33.80349414281649</v>
      </c>
      <c r="S844" s="68">
        <f t="shared" si="89"/>
        <v>0</v>
      </c>
      <c r="T844" s="13">
        <f t="shared" si="87"/>
        <v>428</v>
      </c>
      <c r="U844" s="13">
        <f t="shared" si="88"/>
        <v>7</v>
      </c>
    </row>
    <row r="845" spans="1:21">
      <c r="A845" s="13" t="s">
        <v>558</v>
      </c>
      <c r="B845" s="13">
        <v>92</v>
      </c>
      <c r="C845" s="13">
        <v>69</v>
      </c>
      <c r="D845" s="13">
        <v>1.33</v>
      </c>
      <c r="E845" s="13">
        <v>0.1724</v>
      </c>
      <c r="F845" s="13">
        <v>4.4999999999999997E-3</v>
      </c>
      <c r="G845" s="13">
        <v>11.653600000000001</v>
      </c>
      <c r="H845" s="13">
        <v>0.31069999999999998</v>
      </c>
      <c r="I845" s="13">
        <v>0.49209999999999998</v>
      </c>
      <c r="J845" s="13">
        <v>8.0000000000000002E-3</v>
      </c>
      <c r="K845" s="13">
        <v>2581</v>
      </c>
      <c r="L845" s="13">
        <v>45</v>
      </c>
      <c r="M845" s="13">
        <v>2577</v>
      </c>
      <c r="N845" s="13">
        <v>25</v>
      </c>
      <c r="O845" s="13">
        <v>2580</v>
      </c>
      <c r="P845" s="13">
        <v>35</v>
      </c>
      <c r="Q845" s="14">
        <f t="shared" si="85"/>
        <v>3.8744672607515795E-2</v>
      </c>
      <c r="R845" s="14">
        <f t="shared" si="86"/>
        <v>4.4165059917211034</v>
      </c>
      <c r="S845" s="68">
        <f t="shared" si="89"/>
        <v>3.8744672607515795E-2</v>
      </c>
      <c r="T845" s="13">
        <f t="shared" si="87"/>
        <v>2581</v>
      </c>
      <c r="U845" s="13">
        <f t="shared" si="88"/>
        <v>45</v>
      </c>
    </row>
    <row r="846" spans="1:21">
      <c r="A846" s="13" t="s">
        <v>559</v>
      </c>
      <c r="B846" s="13">
        <v>53</v>
      </c>
      <c r="C846" s="13">
        <v>38</v>
      </c>
      <c r="D846" s="13">
        <v>1.39</v>
      </c>
      <c r="E846" s="13">
        <v>7.7399999999999997E-2</v>
      </c>
      <c r="F846" s="13">
        <v>2.5000000000000001E-3</v>
      </c>
      <c r="G846" s="13">
        <v>1.9582999999999999</v>
      </c>
      <c r="H846" s="13">
        <v>6.2199999999999998E-2</v>
      </c>
      <c r="I846" s="13">
        <v>0.1837</v>
      </c>
      <c r="J846" s="13">
        <v>3.2000000000000002E-3</v>
      </c>
      <c r="K846" s="13">
        <v>1132</v>
      </c>
      <c r="L846" s="13">
        <v>65</v>
      </c>
      <c r="M846" s="13">
        <v>1101</v>
      </c>
      <c r="N846" s="13">
        <v>21</v>
      </c>
      <c r="O846" s="13">
        <v>1087</v>
      </c>
      <c r="P846" s="13">
        <v>17</v>
      </c>
      <c r="Q846" s="14">
        <f t="shared" si="85"/>
        <v>3.9752650176678395</v>
      </c>
      <c r="R846" s="14">
        <f t="shared" si="86"/>
        <v>11.429288556143318</v>
      </c>
      <c r="S846" s="68">
        <f t="shared" si="89"/>
        <v>3.9752650176678395</v>
      </c>
      <c r="T846" s="13">
        <f t="shared" si="87"/>
        <v>1132</v>
      </c>
      <c r="U846" s="13">
        <f t="shared" si="88"/>
        <v>65</v>
      </c>
    </row>
    <row r="847" spans="1:21">
      <c r="A847" s="13" t="s">
        <v>560</v>
      </c>
      <c r="B847" s="13">
        <v>468</v>
      </c>
      <c r="C847" s="13">
        <v>412</v>
      </c>
      <c r="D847" s="13">
        <v>1.1399999999999999</v>
      </c>
      <c r="E847" s="13">
        <v>0.1019</v>
      </c>
      <c r="F847" s="13">
        <v>1.9E-3</v>
      </c>
      <c r="G847" s="13">
        <v>4.1207000000000003</v>
      </c>
      <c r="H847" s="13">
        <v>8.0600000000000005E-2</v>
      </c>
      <c r="I847" s="13">
        <v>0.29320000000000002</v>
      </c>
      <c r="J847" s="13">
        <v>4.3E-3</v>
      </c>
      <c r="K847" s="13">
        <v>1660</v>
      </c>
      <c r="L847" s="13">
        <v>35</v>
      </c>
      <c r="M847" s="13">
        <v>1658</v>
      </c>
      <c r="N847" s="13">
        <v>16</v>
      </c>
      <c r="O847" s="13">
        <v>1658</v>
      </c>
      <c r="P847" s="13">
        <v>21</v>
      </c>
      <c r="Q847" s="14">
        <f t="shared" si="85"/>
        <v>0.12048192771084709</v>
      </c>
      <c r="R847" s="14">
        <f t="shared" si="86"/>
        <v>4.9133144210610293</v>
      </c>
      <c r="S847" s="68">
        <f t="shared" si="89"/>
        <v>0.12048192771084709</v>
      </c>
      <c r="T847" s="13">
        <f t="shared" si="87"/>
        <v>1660</v>
      </c>
      <c r="U847" s="13">
        <f t="shared" si="88"/>
        <v>35</v>
      </c>
    </row>
    <row r="848" spans="1:21">
      <c r="A848" s="13" t="s">
        <v>561</v>
      </c>
      <c r="B848" s="13">
        <v>249</v>
      </c>
      <c r="C848" s="13">
        <v>130</v>
      </c>
      <c r="D848" s="13">
        <v>1.92</v>
      </c>
      <c r="E848" s="13">
        <v>7.7299999999999994E-2</v>
      </c>
      <c r="F848" s="13">
        <v>1.8E-3</v>
      </c>
      <c r="G848" s="13">
        <v>2.0396999999999998</v>
      </c>
      <c r="H848" s="13">
        <v>4.8000000000000001E-2</v>
      </c>
      <c r="I848" s="13">
        <v>0.1915</v>
      </c>
      <c r="J848" s="13">
        <v>2.8999999999999998E-3</v>
      </c>
      <c r="K848" s="13">
        <v>1128</v>
      </c>
      <c r="L848" s="13">
        <v>47</v>
      </c>
      <c r="M848" s="13">
        <v>1129</v>
      </c>
      <c r="N848" s="13">
        <v>16</v>
      </c>
      <c r="O848" s="13">
        <v>1130</v>
      </c>
      <c r="P848" s="13">
        <v>16</v>
      </c>
      <c r="Q848" s="14">
        <f t="shared" si="85"/>
        <v>-0.17730496453900457</v>
      </c>
      <c r="R848" s="14">
        <f t="shared" si="86"/>
        <v>8.8169611866976911</v>
      </c>
      <c r="S848" s="68">
        <f t="shared" si="89"/>
        <v>-0.17730496453900457</v>
      </c>
      <c r="T848" s="13">
        <f t="shared" si="87"/>
        <v>1128</v>
      </c>
      <c r="U848" s="13">
        <f t="shared" si="88"/>
        <v>47</v>
      </c>
    </row>
    <row r="849" spans="1:21">
      <c r="A849" s="13" t="s">
        <v>562</v>
      </c>
      <c r="B849" s="13">
        <v>164</v>
      </c>
      <c r="C849" s="13">
        <v>101</v>
      </c>
      <c r="D849" s="13">
        <v>1.62</v>
      </c>
      <c r="E849" s="13">
        <v>0.15770000000000001</v>
      </c>
      <c r="F849" s="13">
        <v>2.8E-3</v>
      </c>
      <c r="G849" s="13">
        <v>9.9417000000000009</v>
      </c>
      <c r="H849" s="13">
        <v>0.1905</v>
      </c>
      <c r="I849" s="13">
        <v>0.45760000000000001</v>
      </c>
      <c r="J849" s="13">
        <v>6.7999999999999996E-3</v>
      </c>
      <c r="K849" s="13">
        <v>2431</v>
      </c>
      <c r="L849" s="13">
        <v>31</v>
      </c>
      <c r="M849" s="13">
        <v>2429</v>
      </c>
      <c r="N849" s="13">
        <v>18</v>
      </c>
      <c r="O849" s="13">
        <v>2429</v>
      </c>
      <c r="P849" s="13">
        <v>30</v>
      </c>
      <c r="Q849" s="14">
        <f t="shared" si="85"/>
        <v>8.2270670505968369E-2</v>
      </c>
      <c r="R849" s="14">
        <f t="shared" si="86"/>
        <v>3.5475924068202396</v>
      </c>
      <c r="S849" s="68">
        <f t="shared" si="89"/>
        <v>8.2270670505968369E-2</v>
      </c>
      <c r="T849" s="13">
        <f t="shared" si="87"/>
        <v>2431</v>
      </c>
      <c r="U849" s="13">
        <f t="shared" si="88"/>
        <v>31</v>
      </c>
    </row>
    <row r="850" spans="1:21">
      <c r="A850" s="13" t="s">
        <v>563</v>
      </c>
      <c r="B850" s="13">
        <v>173</v>
      </c>
      <c r="C850" s="13">
        <v>100</v>
      </c>
      <c r="D850" s="13">
        <v>1.73</v>
      </c>
      <c r="E850" s="13">
        <v>6.6299999999999998E-2</v>
      </c>
      <c r="F850" s="13">
        <v>2.5999999999999999E-3</v>
      </c>
      <c r="G850" s="13">
        <v>1.2805</v>
      </c>
      <c r="H850" s="13">
        <v>4.8800000000000003E-2</v>
      </c>
      <c r="I850" s="13">
        <v>0.14019999999999999</v>
      </c>
      <c r="J850" s="13">
        <v>2.5999999999999999E-3</v>
      </c>
      <c r="K850" s="13">
        <v>815</v>
      </c>
      <c r="L850" s="13">
        <v>84</v>
      </c>
      <c r="M850" s="13">
        <v>837</v>
      </c>
      <c r="N850" s="13">
        <v>22</v>
      </c>
      <c r="O850" s="13">
        <v>846</v>
      </c>
      <c r="P850" s="13">
        <v>15</v>
      </c>
      <c r="Q850" s="14">
        <f t="shared" si="85"/>
        <v>-3.8036809815950923</v>
      </c>
      <c r="R850" s="14">
        <f t="shared" si="86"/>
        <v>21.711876180566307</v>
      </c>
      <c r="S850" s="68">
        <f t="shared" si="89"/>
        <v>-3.8036809815950923</v>
      </c>
      <c r="T850" s="13">
        <f t="shared" si="87"/>
        <v>846</v>
      </c>
      <c r="U850" s="13">
        <f t="shared" si="88"/>
        <v>15</v>
      </c>
    </row>
    <row r="851" spans="1:21">
      <c r="A851" s="13" t="s">
        <v>564</v>
      </c>
      <c r="B851" s="13">
        <v>24</v>
      </c>
      <c r="C851" s="13">
        <v>245</v>
      </c>
      <c r="D851" s="13">
        <v>0.1</v>
      </c>
      <c r="E851" s="13">
        <v>5.5E-2</v>
      </c>
      <c r="F851" s="13">
        <v>3.0000000000000001E-3</v>
      </c>
      <c r="G851" s="13">
        <v>0.51780000000000004</v>
      </c>
      <c r="H851" s="13">
        <v>2.6800000000000001E-2</v>
      </c>
      <c r="I851" s="13">
        <v>6.8199999999999997E-2</v>
      </c>
      <c r="J851" s="13">
        <v>1.6999999999999999E-3</v>
      </c>
      <c r="K851" s="13">
        <v>411</v>
      </c>
      <c r="L851" s="13">
        <v>125</v>
      </c>
      <c r="M851" s="13">
        <v>424</v>
      </c>
      <c r="N851" s="13">
        <v>18</v>
      </c>
      <c r="O851" s="13">
        <v>425</v>
      </c>
      <c r="P851" s="13">
        <v>10</v>
      </c>
      <c r="Q851" s="14">
        <f t="shared" si="85"/>
        <v>-3.4063260340632562</v>
      </c>
      <c r="R851" s="14">
        <f t="shared" si="86"/>
        <v>63.087179554368291</v>
      </c>
      <c r="S851" s="68">
        <f t="shared" si="89"/>
        <v>-3.4063260340632562</v>
      </c>
      <c r="T851" s="13">
        <f t="shared" si="87"/>
        <v>425</v>
      </c>
      <c r="U851" s="13">
        <f t="shared" si="88"/>
        <v>10</v>
      </c>
    </row>
    <row r="852" spans="1:21">
      <c r="A852" s="13" t="s">
        <v>565</v>
      </c>
      <c r="B852" s="13">
        <v>579</v>
      </c>
      <c r="C852" s="13">
        <v>433</v>
      </c>
      <c r="D852" s="13">
        <v>1.34</v>
      </c>
      <c r="E852" s="13">
        <v>0.19109999999999999</v>
      </c>
      <c r="F852" s="13">
        <v>3.3999999999999998E-3</v>
      </c>
      <c r="G852" s="13">
        <v>14.0341</v>
      </c>
      <c r="H852" s="13">
        <v>0.2656</v>
      </c>
      <c r="I852" s="13">
        <v>0.53269999999999995</v>
      </c>
      <c r="J852" s="13">
        <v>7.4000000000000003E-3</v>
      </c>
      <c r="K852" s="13">
        <v>2752</v>
      </c>
      <c r="L852" s="13">
        <v>30</v>
      </c>
      <c r="M852" s="13">
        <v>2752</v>
      </c>
      <c r="N852" s="13">
        <v>18</v>
      </c>
      <c r="O852" s="13">
        <v>2753</v>
      </c>
      <c r="P852" s="13">
        <v>31</v>
      </c>
      <c r="Q852" s="14">
        <f t="shared" si="85"/>
        <v>-3.6337209302317319E-2</v>
      </c>
      <c r="R852" s="14">
        <f t="shared" si="86"/>
        <v>3.1356752059270292</v>
      </c>
      <c r="S852" s="68">
        <f t="shared" si="89"/>
        <v>-3.6337209302317319E-2</v>
      </c>
      <c r="T852" s="13">
        <f t="shared" si="87"/>
        <v>2752</v>
      </c>
      <c r="U852" s="13">
        <f t="shared" si="88"/>
        <v>30</v>
      </c>
    </row>
    <row r="853" spans="1:21">
      <c r="A853" s="13" t="s">
        <v>566</v>
      </c>
      <c r="B853" s="13">
        <v>81</v>
      </c>
      <c r="C853" s="13">
        <v>94</v>
      </c>
      <c r="D853" s="13">
        <v>0.87</v>
      </c>
      <c r="E853" s="13">
        <v>5.5599999999999997E-2</v>
      </c>
      <c r="F853" s="13">
        <v>2.8E-3</v>
      </c>
      <c r="G853" s="13">
        <v>0.54010000000000002</v>
      </c>
      <c r="H853" s="13">
        <v>2.6800000000000001E-2</v>
      </c>
      <c r="I853" s="13">
        <v>7.0499999999999993E-2</v>
      </c>
      <c r="J853" s="13">
        <v>1.4E-3</v>
      </c>
      <c r="K853" s="13">
        <v>436</v>
      </c>
      <c r="L853" s="13">
        <v>116</v>
      </c>
      <c r="M853" s="13">
        <v>438</v>
      </c>
      <c r="N853" s="13">
        <v>18</v>
      </c>
      <c r="O853" s="13">
        <v>439</v>
      </c>
      <c r="P853" s="13">
        <v>9</v>
      </c>
      <c r="Q853" s="14">
        <f t="shared" si="85"/>
        <v>-0.68807339449541427</v>
      </c>
      <c r="R853" s="14">
        <f t="shared" si="86"/>
        <v>53.735965119990183</v>
      </c>
      <c r="S853" s="68">
        <f t="shared" si="89"/>
        <v>-0.68807339449541427</v>
      </c>
      <c r="T853" s="13">
        <f t="shared" si="87"/>
        <v>439</v>
      </c>
      <c r="U853" s="13">
        <f t="shared" si="88"/>
        <v>9</v>
      </c>
    </row>
    <row r="854" spans="1:21">
      <c r="A854" s="13" t="s">
        <v>567</v>
      </c>
      <c r="B854" s="13">
        <v>290</v>
      </c>
      <c r="C854" s="13">
        <v>109</v>
      </c>
      <c r="D854" s="13">
        <v>2.66</v>
      </c>
      <c r="E854" s="13">
        <v>6.6500000000000004E-2</v>
      </c>
      <c r="F854" s="13">
        <v>2.0999999999999999E-3</v>
      </c>
      <c r="G854" s="13">
        <v>1.2851999999999999</v>
      </c>
      <c r="H854" s="13">
        <v>4.0099999999999997E-2</v>
      </c>
      <c r="I854" s="13">
        <v>0.1401</v>
      </c>
      <c r="J854" s="13">
        <v>2.3999999999999998E-3</v>
      </c>
      <c r="K854" s="13">
        <v>823</v>
      </c>
      <c r="L854" s="13">
        <v>67</v>
      </c>
      <c r="M854" s="13">
        <v>839</v>
      </c>
      <c r="N854" s="13">
        <v>18</v>
      </c>
      <c r="O854" s="13">
        <v>845</v>
      </c>
      <c r="P854" s="13">
        <v>13</v>
      </c>
      <c r="Q854" s="14">
        <f t="shared" si="85"/>
        <v>-2.6731470230862753</v>
      </c>
      <c r="R854" s="14">
        <f t="shared" si="86"/>
        <v>17.013023394184124</v>
      </c>
      <c r="S854" s="68">
        <f t="shared" si="89"/>
        <v>-2.6731470230862753</v>
      </c>
      <c r="T854" s="13">
        <f t="shared" si="87"/>
        <v>845</v>
      </c>
      <c r="U854" s="13">
        <f t="shared" si="88"/>
        <v>13</v>
      </c>
    </row>
    <row r="855" spans="1:21">
      <c r="A855" s="13" t="s">
        <v>568</v>
      </c>
      <c r="B855" s="13">
        <v>453</v>
      </c>
      <c r="C855" s="13">
        <v>360</v>
      </c>
      <c r="D855" s="13">
        <v>1.26</v>
      </c>
      <c r="E855" s="13">
        <v>5.5199999999999999E-2</v>
      </c>
      <c r="F855" s="13">
        <v>2E-3</v>
      </c>
      <c r="G855" s="13">
        <v>0.51900000000000002</v>
      </c>
      <c r="H855" s="13">
        <v>1.8100000000000002E-2</v>
      </c>
      <c r="I855" s="13">
        <v>6.8199999999999997E-2</v>
      </c>
      <c r="J855" s="13">
        <v>1.1999999999999999E-3</v>
      </c>
      <c r="K855" s="13">
        <v>420</v>
      </c>
      <c r="L855" s="13">
        <v>81</v>
      </c>
      <c r="M855" s="13">
        <v>424</v>
      </c>
      <c r="N855" s="13">
        <v>12</v>
      </c>
      <c r="O855" s="13">
        <v>425</v>
      </c>
      <c r="P855" s="13">
        <v>7</v>
      </c>
      <c r="Q855" s="14">
        <f t="shared" si="85"/>
        <v>-1.1904761904761862</v>
      </c>
      <c r="R855" s="14">
        <f t="shared" si="86"/>
        <v>39.172692061213887</v>
      </c>
      <c r="S855" s="68">
        <f t="shared" si="89"/>
        <v>-1.1904761904761862</v>
      </c>
      <c r="T855" s="13">
        <f t="shared" si="87"/>
        <v>425</v>
      </c>
      <c r="U855" s="13">
        <f t="shared" si="88"/>
        <v>7</v>
      </c>
    </row>
    <row r="856" spans="1:21">
      <c r="A856" s="13" t="s">
        <v>569</v>
      </c>
      <c r="B856" s="13">
        <v>214</v>
      </c>
      <c r="C856" s="13">
        <v>221</v>
      </c>
      <c r="D856" s="13">
        <v>0.97</v>
      </c>
      <c r="E856" s="13">
        <v>7.0900000000000005E-2</v>
      </c>
      <c r="F856" s="13">
        <v>2.5000000000000001E-3</v>
      </c>
      <c r="G856" s="13">
        <v>1.5863</v>
      </c>
      <c r="H856" s="13">
        <v>5.3499999999999999E-2</v>
      </c>
      <c r="I856" s="13">
        <v>0.16239999999999999</v>
      </c>
      <c r="J856" s="13">
        <v>2.8E-3</v>
      </c>
      <c r="K856" s="13">
        <v>954</v>
      </c>
      <c r="L856" s="13">
        <v>73</v>
      </c>
      <c r="M856" s="13">
        <v>965</v>
      </c>
      <c r="N856" s="13">
        <v>21</v>
      </c>
      <c r="O856" s="13">
        <v>970</v>
      </c>
      <c r="P856" s="13">
        <v>16</v>
      </c>
      <c r="Q856" s="14">
        <f t="shared" si="85"/>
        <v>-1.6771488469601747</v>
      </c>
      <c r="R856" s="14">
        <f t="shared" si="86"/>
        <v>15.91807965533239</v>
      </c>
      <c r="S856" s="68">
        <f t="shared" si="89"/>
        <v>-1.6771488469601747</v>
      </c>
      <c r="T856" s="13">
        <f t="shared" si="87"/>
        <v>970</v>
      </c>
      <c r="U856" s="13">
        <f t="shared" si="88"/>
        <v>16</v>
      </c>
    </row>
    <row r="857" spans="1:21">
      <c r="A857" s="13" t="s">
        <v>570</v>
      </c>
      <c r="B857" s="13">
        <v>541</v>
      </c>
      <c r="C857" s="13">
        <v>289</v>
      </c>
      <c r="D857" s="13">
        <v>1.87</v>
      </c>
      <c r="E857" s="13">
        <v>0.1091</v>
      </c>
      <c r="F857" s="13">
        <v>2.5999999999999999E-3</v>
      </c>
      <c r="G857" s="13">
        <v>4.7737999999999996</v>
      </c>
      <c r="H857" s="13">
        <v>0.1134</v>
      </c>
      <c r="I857" s="13">
        <v>0.31759999999999999</v>
      </c>
      <c r="J857" s="13">
        <v>5.5999999999999999E-3</v>
      </c>
      <c r="K857" s="13">
        <v>1785</v>
      </c>
      <c r="L857" s="13">
        <v>45</v>
      </c>
      <c r="M857" s="13">
        <v>1780</v>
      </c>
      <c r="N857" s="13">
        <v>20</v>
      </c>
      <c r="O857" s="13">
        <v>1778</v>
      </c>
      <c r="P857" s="13">
        <v>27</v>
      </c>
      <c r="Q857" s="14">
        <f t="shared" si="85"/>
        <v>0.39215686274509665</v>
      </c>
      <c r="R857" s="14">
        <f t="shared" si="86"/>
        <v>5.8630054387277264</v>
      </c>
      <c r="S857" s="68">
        <f t="shared" si="89"/>
        <v>0.39215686274509665</v>
      </c>
      <c r="T857" s="13">
        <f t="shared" si="87"/>
        <v>1785</v>
      </c>
      <c r="U857" s="13">
        <f t="shared" si="88"/>
        <v>45</v>
      </c>
    </row>
    <row r="858" spans="1:21">
      <c r="A858" s="13" t="s">
        <v>571</v>
      </c>
      <c r="B858" s="13">
        <v>144</v>
      </c>
      <c r="C858" s="13">
        <v>158</v>
      </c>
      <c r="D858" s="13">
        <v>0.91</v>
      </c>
      <c r="E858" s="13">
        <v>0.1239</v>
      </c>
      <c r="F858" s="13">
        <v>2.8999999999999998E-3</v>
      </c>
      <c r="G858" s="13">
        <v>6.2460000000000004</v>
      </c>
      <c r="H858" s="13">
        <v>0.14949999999999999</v>
      </c>
      <c r="I858" s="13">
        <v>0.36549999999999999</v>
      </c>
      <c r="J858" s="13">
        <v>5.7000000000000002E-3</v>
      </c>
      <c r="K858" s="13">
        <v>2014</v>
      </c>
      <c r="L858" s="13">
        <v>43</v>
      </c>
      <c r="M858" s="13">
        <v>2011</v>
      </c>
      <c r="N858" s="13">
        <v>21</v>
      </c>
      <c r="O858" s="13">
        <v>2008</v>
      </c>
      <c r="P858" s="13">
        <v>27</v>
      </c>
      <c r="Q858" s="14">
        <f t="shared" si="85"/>
        <v>0.29791459781529639</v>
      </c>
      <c r="R858" s="14">
        <f t="shared" si="86"/>
        <v>5.0313371908361395</v>
      </c>
      <c r="S858" s="68">
        <f t="shared" si="89"/>
        <v>0.29791459781529639</v>
      </c>
      <c r="T858" s="13">
        <f t="shared" si="87"/>
        <v>2014</v>
      </c>
      <c r="U858" s="13">
        <f t="shared" si="88"/>
        <v>43</v>
      </c>
    </row>
    <row r="859" spans="1:21">
      <c r="A859" s="13" t="s">
        <v>572</v>
      </c>
      <c r="B859" s="13">
        <v>234</v>
      </c>
      <c r="C859" s="13">
        <v>112</v>
      </c>
      <c r="D859" s="13">
        <v>2.1</v>
      </c>
      <c r="E859" s="13">
        <v>6.4199999999999993E-2</v>
      </c>
      <c r="F859" s="13">
        <v>2.3999999999999998E-3</v>
      </c>
      <c r="G859" s="13">
        <v>1.0712999999999999</v>
      </c>
      <c r="H859" s="13">
        <v>3.85E-2</v>
      </c>
      <c r="I859" s="13">
        <v>0.1211</v>
      </c>
      <c r="J859" s="13">
        <v>2.2000000000000001E-3</v>
      </c>
      <c r="K859" s="13">
        <v>747</v>
      </c>
      <c r="L859" s="13">
        <v>80</v>
      </c>
      <c r="M859" s="13">
        <v>739</v>
      </c>
      <c r="N859" s="13">
        <v>19</v>
      </c>
      <c r="O859" s="13">
        <v>737</v>
      </c>
      <c r="P859" s="13">
        <v>13</v>
      </c>
      <c r="Q859" s="14">
        <f t="shared" si="85"/>
        <v>1.338688085676043</v>
      </c>
      <c r="R859" s="14">
        <f t="shared" si="86"/>
        <v>21.416992642572424</v>
      </c>
      <c r="S859" s="68">
        <f t="shared" si="89"/>
        <v>1.338688085676043</v>
      </c>
      <c r="T859" s="13">
        <f t="shared" si="87"/>
        <v>737</v>
      </c>
      <c r="U859" s="13">
        <f t="shared" si="88"/>
        <v>13</v>
      </c>
    </row>
    <row r="860" spans="1:21">
      <c r="A860" s="13" t="s">
        <v>573</v>
      </c>
      <c r="B860" s="13">
        <v>121</v>
      </c>
      <c r="C860" s="13">
        <v>105</v>
      </c>
      <c r="D860" s="13">
        <v>1.1599999999999999</v>
      </c>
      <c r="E860" s="13">
        <v>6.5500000000000003E-2</v>
      </c>
      <c r="F860" s="13">
        <v>1.9E-3</v>
      </c>
      <c r="G860" s="13">
        <v>1.1673</v>
      </c>
      <c r="H860" s="13">
        <v>3.27E-2</v>
      </c>
      <c r="I860" s="13">
        <v>0.12939999999999999</v>
      </c>
      <c r="J860" s="13">
        <v>2.3E-3</v>
      </c>
      <c r="K860" s="13">
        <v>789</v>
      </c>
      <c r="L860" s="13">
        <v>61</v>
      </c>
      <c r="M860" s="13">
        <v>785</v>
      </c>
      <c r="N860" s="13">
        <v>15</v>
      </c>
      <c r="O860" s="13">
        <v>784</v>
      </c>
      <c r="P860" s="13">
        <v>13</v>
      </c>
      <c r="Q860" s="14">
        <f t="shared" si="85"/>
        <v>0.63371356147021718</v>
      </c>
      <c r="R860" s="14">
        <f t="shared" si="86"/>
        <v>15.714028379965766</v>
      </c>
      <c r="S860" s="68">
        <f t="shared" si="89"/>
        <v>0.63371356147021718</v>
      </c>
      <c r="T860" s="13">
        <f t="shared" si="87"/>
        <v>784</v>
      </c>
      <c r="U860" s="13">
        <f t="shared" si="88"/>
        <v>13</v>
      </c>
    </row>
    <row r="861" spans="1:21">
      <c r="A861" s="13" t="s">
        <v>574</v>
      </c>
      <c r="B861" s="13">
        <v>123</v>
      </c>
      <c r="C861" s="13">
        <v>362</v>
      </c>
      <c r="D861" s="13">
        <v>0.34</v>
      </c>
      <c r="E861" s="13">
        <v>6.8500000000000005E-2</v>
      </c>
      <c r="F861" s="13">
        <v>1.6000000000000001E-3</v>
      </c>
      <c r="G861" s="13">
        <v>1.5329999999999999</v>
      </c>
      <c r="H861" s="13">
        <v>3.6600000000000001E-2</v>
      </c>
      <c r="I861" s="13">
        <v>0.16220000000000001</v>
      </c>
      <c r="J861" s="13">
        <v>2.5000000000000001E-3</v>
      </c>
      <c r="K861" s="13">
        <v>885</v>
      </c>
      <c r="L861" s="13">
        <v>49</v>
      </c>
      <c r="M861" s="13">
        <v>944</v>
      </c>
      <c r="N861" s="13">
        <v>15</v>
      </c>
      <c r="O861" s="13">
        <v>969</v>
      </c>
      <c r="P861" s="13">
        <v>14</v>
      </c>
      <c r="Q861" s="14">
        <f t="shared" si="85"/>
        <v>-9.4915254237288202</v>
      </c>
      <c r="R861" s="14">
        <f t="shared" si="86"/>
        <v>12.530484380242028</v>
      </c>
      <c r="S861" s="68">
        <f t="shared" si="89"/>
        <v>-9.4915254237288202</v>
      </c>
      <c r="T861" s="13">
        <f t="shared" si="87"/>
        <v>969</v>
      </c>
      <c r="U861" s="13">
        <f t="shared" si="88"/>
        <v>14</v>
      </c>
    </row>
    <row r="862" spans="1:21">
      <c r="A862" s="13" t="s">
        <v>575</v>
      </c>
      <c r="B862" s="13">
        <v>128</v>
      </c>
      <c r="C862" s="13">
        <v>81</v>
      </c>
      <c r="D862" s="13">
        <v>1.58</v>
      </c>
      <c r="E862" s="13">
        <v>6.6799999999999998E-2</v>
      </c>
      <c r="F862" s="13">
        <v>2.7000000000000001E-3</v>
      </c>
      <c r="G862" s="13">
        <v>1.2806999999999999</v>
      </c>
      <c r="H862" s="13">
        <v>4.9799999999999997E-2</v>
      </c>
      <c r="I862" s="13">
        <v>0.13919999999999999</v>
      </c>
      <c r="J862" s="13">
        <v>2.5999999999999999E-3</v>
      </c>
      <c r="K862" s="13">
        <v>831</v>
      </c>
      <c r="L862" s="13">
        <v>85</v>
      </c>
      <c r="M862" s="13">
        <v>837</v>
      </c>
      <c r="N862" s="13">
        <v>22</v>
      </c>
      <c r="O862" s="13">
        <v>840</v>
      </c>
      <c r="P862" s="13">
        <v>15</v>
      </c>
      <c r="Q862" s="14">
        <f t="shared" si="85"/>
        <v>-1.0830324909747224</v>
      </c>
      <c r="R862" s="14">
        <f t="shared" si="86"/>
        <v>20.991600224842703</v>
      </c>
      <c r="S862" s="68">
        <f t="shared" si="89"/>
        <v>-1.0830324909747224</v>
      </c>
      <c r="T862" s="13">
        <f t="shared" si="87"/>
        <v>840</v>
      </c>
      <c r="U862" s="13">
        <f t="shared" si="88"/>
        <v>15</v>
      </c>
    </row>
    <row r="863" spans="1:21">
      <c r="A863" s="13" t="s">
        <v>576</v>
      </c>
      <c r="B863" s="13">
        <v>169</v>
      </c>
      <c r="C863" s="13">
        <v>279</v>
      </c>
      <c r="D863" s="13">
        <v>0.61</v>
      </c>
      <c r="E863" s="13">
        <v>5.57E-2</v>
      </c>
      <c r="F863" s="13">
        <v>2.3999999999999998E-3</v>
      </c>
      <c r="G863" s="13">
        <v>0.53649999999999998</v>
      </c>
      <c r="H863" s="13">
        <v>2.2499999999999999E-2</v>
      </c>
      <c r="I863" s="13">
        <v>6.9900000000000004E-2</v>
      </c>
      <c r="J863" s="13">
        <v>1.4E-3</v>
      </c>
      <c r="K863" s="13">
        <v>439</v>
      </c>
      <c r="L863" s="13">
        <v>98</v>
      </c>
      <c r="M863" s="13">
        <v>436</v>
      </c>
      <c r="N863" s="13">
        <v>15</v>
      </c>
      <c r="O863" s="13">
        <v>436</v>
      </c>
      <c r="P863" s="13">
        <v>8</v>
      </c>
      <c r="Q863" s="14">
        <f t="shared" si="85"/>
        <v>0.68337129840546629</v>
      </c>
      <c r="R863" s="14">
        <f t="shared" si="86"/>
        <v>44.491353111764894</v>
      </c>
      <c r="S863" s="68">
        <f t="shared" si="89"/>
        <v>0.68337129840546629</v>
      </c>
      <c r="T863" s="13">
        <f t="shared" si="87"/>
        <v>436</v>
      </c>
      <c r="U863" s="13">
        <f t="shared" si="88"/>
        <v>8</v>
      </c>
    </row>
    <row r="864" spans="1:21">
      <c r="A864" s="13" t="s">
        <v>577</v>
      </c>
      <c r="B864" s="13">
        <v>60</v>
      </c>
      <c r="C864" s="13">
        <v>69</v>
      </c>
      <c r="D864" s="13">
        <v>0.87</v>
      </c>
      <c r="E864" s="13">
        <v>5.6099999999999997E-2</v>
      </c>
      <c r="F864" s="13">
        <v>3.0000000000000001E-3</v>
      </c>
      <c r="G864" s="13">
        <v>0.56220000000000003</v>
      </c>
      <c r="H864" s="13">
        <v>2.8400000000000002E-2</v>
      </c>
      <c r="I864" s="13">
        <v>7.2700000000000001E-2</v>
      </c>
      <c r="J864" s="13">
        <v>1.6000000000000001E-3</v>
      </c>
      <c r="K864" s="13">
        <v>455</v>
      </c>
      <c r="L864" s="13">
        <v>120</v>
      </c>
      <c r="M864" s="13">
        <v>453</v>
      </c>
      <c r="N864" s="13">
        <v>18</v>
      </c>
      <c r="O864" s="13">
        <v>453</v>
      </c>
      <c r="P864" s="13">
        <v>10</v>
      </c>
      <c r="Q864" s="14">
        <f t="shared" si="85"/>
        <v>0.439560439560438</v>
      </c>
      <c r="R864" s="14">
        <f t="shared" si="86"/>
        <v>52.699034408980857</v>
      </c>
      <c r="S864" s="68">
        <f t="shared" si="89"/>
        <v>0.439560439560438</v>
      </c>
      <c r="T864" s="13">
        <f t="shared" si="87"/>
        <v>453</v>
      </c>
      <c r="U864" s="13">
        <f t="shared" si="88"/>
        <v>10</v>
      </c>
    </row>
    <row r="865" spans="1:21">
      <c r="A865" s="13" t="s">
        <v>578</v>
      </c>
      <c r="B865" s="13">
        <v>112</v>
      </c>
      <c r="C865" s="13">
        <v>86</v>
      </c>
      <c r="D865" s="13">
        <v>1.3</v>
      </c>
      <c r="E865" s="13">
        <v>0.1019</v>
      </c>
      <c r="F865" s="13">
        <v>2.3999999999999998E-3</v>
      </c>
      <c r="G865" s="13">
        <v>4.1113999999999997</v>
      </c>
      <c r="H865" s="13">
        <v>9.9500000000000005E-2</v>
      </c>
      <c r="I865" s="13">
        <v>0.2928</v>
      </c>
      <c r="J865" s="13">
        <v>4.7999999999999996E-3</v>
      </c>
      <c r="K865" s="13">
        <v>1658</v>
      </c>
      <c r="L865" s="13">
        <v>45</v>
      </c>
      <c r="M865" s="13">
        <v>1657</v>
      </c>
      <c r="N865" s="13">
        <v>20</v>
      </c>
      <c r="O865" s="13">
        <v>1655</v>
      </c>
      <c r="P865" s="13">
        <v>24</v>
      </c>
      <c r="Q865" s="14">
        <f t="shared" si="85"/>
        <v>0.18094089264173441</v>
      </c>
      <c r="R865" s="14">
        <f t="shared" si="86"/>
        <v>6.1433257221119231</v>
      </c>
      <c r="S865" s="68">
        <f t="shared" si="89"/>
        <v>0.18094089264173441</v>
      </c>
      <c r="T865" s="13">
        <f t="shared" si="87"/>
        <v>1658</v>
      </c>
      <c r="U865" s="13">
        <f t="shared" si="88"/>
        <v>45</v>
      </c>
    </row>
    <row r="866" spans="1:21">
      <c r="A866" s="13" t="s">
        <v>579</v>
      </c>
      <c r="B866" s="13">
        <v>424</v>
      </c>
      <c r="C866" s="13">
        <v>481</v>
      </c>
      <c r="D866" s="13">
        <v>0.88</v>
      </c>
      <c r="E866" s="13">
        <v>0.1249</v>
      </c>
      <c r="F866" s="13">
        <v>3.0000000000000001E-3</v>
      </c>
      <c r="G866" s="13">
        <v>6.3646000000000003</v>
      </c>
      <c r="H866" s="13">
        <v>0.15540000000000001</v>
      </c>
      <c r="I866" s="13">
        <v>0.36969999999999997</v>
      </c>
      <c r="J866" s="13">
        <v>5.5999999999999999E-3</v>
      </c>
      <c r="K866" s="13">
        <v>2028</v>
      </c>
      <c r="L866" s="13">
        <v>43</v>
      </c>
      <c r="M866" s="13">
        <v>2027</v>
      </c>
      <c r="N866" s="13">
        <v>21</v>
      </c>
      <c r="O866" s="13">
        <v>2028</v>
      </c>
      <c r="P866" s="13">
        <v>26</v>
      </c>
      <c r="Q866" s="14">
        <f t="shared" si="85"/>
        <v>0</v>
      </c>
      <c r="R866" s="14">
        <f t="shared" si="86"/>
        <v>4.9555599709669087</v>
      </c>
      <c r="S866" s="68">
        <f t="shared" si="89"/>
        <v>0</v>
      </c>
      <c r="T866" s="13">
        <f t="shared" si="87"/>
        <v>2028</v>
      </c>
      <c r="U866" s="13">
        <f t="shared" si="88"/>
        <v>26</v>
      </c>
    </row>
    <row r="867" spans="1:21">
      <c r="A867" s="13" t="s">
        <v>580</v>
      </c>
      <c r="B867" s="13">
        <v>112</v>
      </c>
      <c r="C867" s="13">
        <v>248</v>
      </c>
      <c r="D867" s="13">
        <v>0.45</v>
      </c>
      <c r="E867" s="13">
        <v>0.113</v>
      </c>
      <c r="F867" s="13">
        <v>2.5999999999999999E-3</v>
      </c>
      <c r="G867" s="13">
        <v>5.125</v>
      </c>
      <c r="H867" s="13">
        <v>0.1202</v>
      </c>
      <c r="I867" s="13">
        <v>0.3291</v>
      </c>
      <c r="J867" s="13">
        <v>5.0000000000000001E-3</v>
      </c>
      <c r="K867" s="13">
        <v>1848</v>
      </c>
      <c r="L867" s="13">
        <v>42</v>
      </c>
      <c r="M867" s="13">
        <v>1840</v>
      </c>
      <c r="N867" s="13">
        <v>20</v>
      </c>
      <c r="O867" s="13">
        <v>1834</v>
      </c>
      <c r="P867" s="13">
        <v>24</v>
      </c>
      <c r="Q867" s="14">
        <f t="shared" si="85"/>
        <v>0.7575757575757569</v>
      </c>
      <c r="R867" s="14">
        <f t="shared" si="86"/>
        <v>5.2053621613992487</v>
      </c>
      <c r="S867" s="68">
        <f t="shared" si="89"/>
        <v>0.7575757575757569</v>
      </c>
      <c r="T867" s="13">
        <f t="shared" si="87"/>
        <v>1848</v>
      </c>
      <c r="U867" s="13">
        <f t="shared" si="88"/>
        <v>42</v>
      </c>
    </row>
    <row r="868" spans="1:21">
      <c r="A868" s="13" t="s">
        <v>581</v>
      </c>
      <c r="B868" s="13">
        <v>455</v>
      </c>
      <c r="C868" s="13">
        <v>418</v>
      </c>
      <c r="D868" s="13">
        <v>1.0900000000000001</v>
      </c>
      <c r="E868" s="13">
        <v>6.7400000000000002E-2</v>
      </c>
      <c r="F868" s="13">
        <v>1.8E-3</v>
      </c>
      <c r="G868" s="13">
        <v>1.2876000000000001</v>
      </c>
      <c r="H868" s="13">
        <v>3.4500000000000003E-2</v>
      </c>
      <c r="I868" s="13">
        <v>0.1386</v>
      </c>
      <c r="J868" s="13">
        <v>2.2000000000000001E-3</v>
      </c>
      <c r="K868" s="13">
        <v>850</v>
      </c>
      <c r="L868" s="13">
        <v>57</v>
      </c>
      <c r="M868" s="13">
        <v>840</v>
      </c>
      <c r="N868" s="13">
        <v>15</v>
      </c>
      <c r="O868" s="13">
        <v>837</v>
      </c>
      <c r="P868" s="13">
        <v>12</v>
      </c>
      <c r="Q868" s="14">
        <f t="shared" si="85"/>
        <v>1.5294117647058791</v>
      </c>
      <c r="R868" s="14">
        <f t="shared" si="86"/>
        <v>13.505101017021795</v>
      </c>
      <c r="S868" s="68">
        <f t="shared" si="89"/>
        <v>1.5294117647058791</v>
      </c>
      <c r="T868" s="13">
        <f t="shared" si="87"/>
        <v>837</v>
      </c>
      <c r="U868" s="13">
        <f t="shared" si="88"/>
        <v>12</v>
      </c>
    </row>
    <row r="869" spans="1:21">
      <c r="A869" s="13" t="s">
        <v>582</v>
      </c>
      <c r="B869" s="13">
        <v>147</v>
      </c>
      <c r="C869" s="13">
        <v>71</v>
      </c>
      <c r="D869" s="13">
        <v>2.08</v>
      </c>
      <c r="E869" s="13">
        <v>0.1789</v>
      </c>
      <c r="F869" s="13">
        <v>6.1999999999999998E-3</v>
      </c>
      <c r="G869" s="13">
        <v>12.459199999999999</v>
      </c>
      <c r="H869" s="13">
        <v>0.42759999999999998</v>
      </c>
      <c r="I869" s="13">
        <v>0.50570000000000004</v>
      </c>
      <c r="J869" s="13">
        <v>9.5999999999999992E-3</v>
      </c>
      <c r="K869" s="13">
        <v>2642</v>
      </c>
      <c r="L869" s="13">
        <v>59</v>
      </c>
      <c r="M869" s="13">
        <v>2640</v>
      </c>
      <c r="N869" s="13">
        <v>32</v>
      </c>
      <c r="O869" s="13">
        <v>2638</v>
      </c>
      <c r="P869" s="13">
        <v>41</v>
      </c>
      <c r="Q869" s="14">
        <f t="shared" si="85"/>
        <v>0.15140045420136694</v>
      </c>
      <c r="R869" s="14">
        <f t="shared" si="86"/>
        <v>5.4332872186496672</v>
      </c>
      <c r="S869" s="68">
        <f t="shared" si="89"/>
        <v>0.15140045420136694</v>
      </c>
      <c r="T869" s="13">
        <f t="shared" si="87"/>
        <v>2642</v>
      </c>
      <c r="U869" s="13">
        <f t="shared" si="88"/>
        <v>59</v>
      </c>
    </row>
    <row r="870" spans="1:21">
      <c r="A870" s="13" t="s">
        <v>583</v>
      </c>
      <c r="B870" s="13">
        <v>363</v>
      </c>
      <c r="C870" s="13">
        <v>147</v>
      </c>
      <c r="D870" s="13">
        <v>2.48</v>
      </c>
      <c r="E870" s="13">
        <v>6.6400000000000001E-2</v>
      </c>
      <c r="F870" s="13">
        <v>2.3999999999999998E-3</v>
      </c>
      <c r="G870" s="13">
        <v>1.2161</v>
      </c>
      <c r="H870" s="13">
        <v>4.3099999999999999E-2</v>
      </c>
      <c r="I870" s="13">
        <v>0.13289999999999999</v>
      </c>
      <c r="J870" s="13">
        <v>2.3999999999999998E-3</v>
      </c>
      <c r="K870" s="13">
        <v>818</v>
      </c>
      <c r="L870" s="13">
        <v>77</v>
      </c>
      <c r="M870" s="13">
        <v>808</v>
      </c>
      <c r="N870" s="13">
        <v>20</v>
      </c>
      <c r="O870" s="13">
        <v>805</v>
      </c>
      <c r="P870" s="13">
        <v>14</v>
      </c>
      <c r="Q870" s="14">
        <f t="shared" si="85"/>
        <v>1.58924205378973</v>
      </c>
      <c r="R870" s="14">
        <f t="shared" si="86"/>
        <v>18.840760981640525</v>
      </c>
      <c r="S870" s="68">
        <f t="shared" si="89"/>
        <v>1.58924205378973</v>
      </c>
      <c r="T870" s="13">
        <f t="shared" si="87"/>
        <v>805</v>
      </c>
      <c r="U870" s="13">
        <f t="shared" si="88"/>
        <v>14</v>
      </c>
    </row>
    <row r="871" spans="1:21">
      <c r="A871" s="13" t="s">
        <v>584</v>
      </c>
      <c r="B871" s="13">
        <v>245</v>
      </c>
      <c r="C871" s="13">
        <v>376</v>
      </c>
      <c r="D871" s="13">
        <v>0.65</v>
      </c>
      <c r="E871" s="13">
        <v>7.0599999999999996E-2</v>
      </c>
      <c r="F871" s="13">
        <v>1.8E-3</v>
      </c>
      <c r="G871" s="13">
        <v>1.6551</v>
      </c>
      <c r="H871" s="13">
        <v>4.1799999999999997E-2</v>
      </c>
      <c r="I871" s="13">
        <v>0.1701</v>
      </c>
      <c r="J871" s="13">
        <v>2.7000000000000001E-3</v>
      </c>
      <c r="K871" s="13">
        <v>945</v>
      </c>
      <c r="L871" s="13">
        <v>52</v>
      </c>
      <c r="M871" s="13">
        <v>992</v>
      </c>
      <c r="N871" s="13">
        <v>16</v>
      </c>
      <c r="O871" s="13">
        <v>1013</v>
      </c>
      <c r="P871" s="13">
        <v>15</v>
      </c>
      <c r="Q871" s="14">
        <f t="shared" si="85"/>
        <v>-7.1957671957671998</v>
      </c>
      <c r="R871" s="14">
        <f t="shared" si="86"/>
        <v>12.216880848964687</v>
      </c>
      <c r="S871" s="68">
        <f t="shared" si="89"/>
        <v>-7.1957671957671998</v>
      </c>
      <c r="T871" s="13">
        <f t="shared" si="87"/>
        <v>945</v>
      </c>
      <c r="U871" s="13">
        <f t="shared" si="88"/>
        <v>52</v>
      </c>
    </row>
    <row r="872" spans="1:21">
      <c r="A872" s="13" t="s">
        <v>585</v>
      </c>
      <c r="B872" s="13">
        <v>334</v>
      </c>
      <c r="C872" s="13">
        <v>191</v>
      </c>
      <c r="D872" s="13">
        <v>1.75</v>
      </c>
      <c r="E872" s="13">
        <v>5.5399999999999998E-2</v>
      </c>
      <c r="F872" s="13">
        <v>4.0000000000000001E-3</v>
      </c>
      <c r="G872" s="13">
        <v>0.51980000000000004</v>
      </c>
      <c r="H872" s="13">
        <v>3.5999999999999997E-2</v>
      </c>
      <c r="I872" s="13">
        <v>6.8099999999999994E-2</v>
      </c>
      <c r="J872" s="13">
        <v>1.8E-3</v>
      </c>
      <c r="K872" s="13">
        <v>428</v>
      </c>
      <c r="L872" s="13">
        <v>165</v>
      </c>
      <c r="M872" s="13">
        <v>425</v>
      </c>
      <c r="N872" s="13">
        <v>24</v>
      </c>
      <c r="O872" s="13">
        <v>425</v>
      </c>
      <c r="P872" s="13">
        <v>11</v>
      </c>
      <c r="Q872" s="14">
        <f t="shared" si="85"/>
        <v>0.70093457943924964</v>
      </c>
      <c r="R872" s="14">
        <f t="shared" si="86"/>
        <v>76.734718544443368</v>
      </c>
      <c r="S872" s="68">
        <f t="shared" si="89"/>
        <v>0.70093457943924964</v>
      </c>
      <c r="T872" s="13">
        <f t="shared" si="87"/>
        <v>425</v>
      </c>
      <c r="U872" s="13">
        <f t="shared" si="88"/>
        <v>11</v>
      </c>
    </row>
    <row r="873" spans="1:21">
      <c r="A873" s="13" t="s">
        <v>586</v>
      </c>
      <c r="B873" s="13">
        <v>336</v>
      </c>
      <c r="C873" s="13">
        <v>379</v>
      </c>
      <c r="D873" s="13">
        <v>0.89</v>
      </c>
      <c r="E873" s="13">
        <v>0.11119999999999999</v>
      </c>
      <c r="F873" s="13">
        <v>2E-3</v>
      </c>
      <c r="G873" s="13">
        <v>5.4406999999999996</v>
      </c>
      <c r="H873" s="13">
        <v>0.1048</v>
      </c>
      <c r="I873" s="13">
        <v>0.3548</v>
      </c>
      <c r="J873" s="13">
        <v>5.1000000000000004E-3</v>
      </c>
      <c r="K873" s="13">
        <v>1820</v>
      </c>
      <c r="L873" s="13">
        <v>34</v>
      </c>
      <c r="M873" s="13">
        <v>1891</v>
      </c>
      <c r="N873" s="13">
        <v>17</v>
      </c>
      <c r="O873" s="13">
        <v>1958</v>
      </c>
      <c r="P873" s="13">
        <v>24</v>
      </c>
      <c r="Q873" s="14">
        <f t="shared" si="85"/>
        <v>-7.5824175824175777</v>
      </c>
      <c r="R873" s="14">
        <f t="shared" si="86"/>
        <v>4.8075531431345642</v>
      </c>
      <c r="S873" s="68">
        <f t="shared" si="89"/>
        <v>-7.5824175824175777</v>
      </c>
      <c r="T873" s="13">
        <f t="shared" si="87"/>
        <v>1820</v>
      </c>
      <c r="U873" s="13">
        <f t="shared" si="88"/>
        <v>34</v>
      </c>
    </row>
    <row r="874" spans="1:21">
      <c r="A874" s="13" t="s">
        <v>587</v>
      </c>
      <c r="B874" s="13">
        <v>88</v>
      </c>
      <c r="C874" s="13">
        <v>89</v>
      </c>
      <c r="D874" s="13">
        <v>1</v>
      </c>
      <c r="E874" s="13">
        <v>0.154</v>
      </c>
      <c r="F874" s="13">
        <v>2.3999999999999998E-3</v>
      </c>
      <c r="G874" s="13">
        <v>9.5221</v>
      </c>
      <c r="H874" s="13">
        <v>0.16320000000000001</v>
      </c>
      <c r="I874" s="13">
        <v>0.4486</v>
      </c>
      <c r="J874" s="13">
        <v>6.4000000000000003E-3</v>
      </c>
      <c r="K874" s="13">
        <v>2391</v>
      </c>
      <c r="L874" s="13">
        <v>28</v>
      </c>
      <c r="M874" s="13">
        <v>2390</v>
      </c>
      <c r="N874" s="13">
        <v>16</v>
      </c>
      <c r="O874" s="13">
        <v>2389</v>
      </c>
      <c r="P874" s="13">
        <v>29</v>
      </c>
      <c r="Q874" s="14">
        <f t="shared" si="85"/>
        <v>8.3647009619403079E-2</v>
      </c>
      <c r="R874" s="14">
        <f t="shared" si="86"/>
        <v>3.3705582645839831</v>
      </c>
      <c r="S874" s="68">
        <f t="shared" si="89"/>
        <v>8.3647009619403079E-2</v>
      </c>
      <c r="T874" s="13">
        <f t="shared" si="87"/>
        <v>2391</v>
      </c>
      <c r="U874" s="13">
        <f t="shared" si="88"/>
        <v>28</v>
      </c>
    </row>
    <row r="875" spans="1:21">
      <c r="A875" s="13" t="s">
        <v>588</v>
      </c>
      <c r="B875" s="13">
        <v>31</v>
      </c>
      <c r="C875" s="13">
        <v>22</v>
      </c>
      <c r="D875" s="13">
        <v>1.42</v>
      </c>
      <c r="E875" s="13">
        <v>0.15559999999999999</v>
      </c>
      <c r="F875" s="13">
        <v>3.8999999999999998E-3</v>
      </c>
      <c r="G875" s="13">
        <v>9.7243999999999993</v>
      </c>
      <c r="H875" s="13">
        <v>0.2437</v>
      </c>
      <c r="I875" s="13">
        <v>0.45340000000000003</v>
      </c>
      <c r="J875" s="13">
        <v>8.0999999999999996E-3</v>
      </c>
      <c r="K875" s="13">
        <v>2408</v>
      </c>
      <c r="L875" s="13">
        <v>44</v>
      </c>
      <c r="M875" s="13">
        <v>2409</v>
      </c>
      <c r="N875" s="13">
        <v>23</v>
      </c>
      <c r="O875" s="13">
        <v>2410</v>
      </c>
      <c r="P875" s="13">
        <v>36</v>
      </c>
      <c r="Q875" s="14">
        <f t="shared" si="85"/>
        <v>-8.3056478405318934E-2</v>
      </c>
      <c r="R875" s="14">
        <f t="shared" si="86"/>
        <v>4.7241669830274722</v>
      </c>
      <c r="S875" s="68">
        <f t="shared" si="89"/>
        <v>-8.3056478405318934E-2</v>
      </c>
      <c r="T875" s="13">
        <f t="shared" si="87"/>
        <v>2408</v>
      </c>
      <c r="U875" s="13">
        <f t="shared" si="88"/>
        <v>44</v>
      </c>
    </row>
    <row r="876" spans="1:21">
      <c r="A876" s="13" t="s">
        <v>589</v>
      </c>
      <c r="B876" s="13">
        <v>281</v>
      </c>
      <c r="C876" s="13">
        <v>267</v>
      </c>
      <c r="D876" s="13">
        <v>1.05</v>
      </c>
      <c r="E876" s="13">
        <v>6.4299999999999996E-2</v>
      </c>
      <c r="F876" s="13">
        <v>1.5E-3</v>
      </c>
      <c r="G876" s="13">
        <v>1.1929000000000001</v>
      </c>
      <c r="H876" s="13">
        <v>2.7900000000000001E-2</v>
      </c>
      <c r="I876" s="13">
        <v>0.13469999999999999</v>
      </c>
      <c r="J876" s="13">
        <v>2E-3</v>
      </c>
      <c r="K876" s="13">
        <v>750</v>
      </c>
      <c r="L876" s="13">
        <v>49</v>
      </c>
      <c r="M876" s="13">
        <v>797</v>
      </c>
      <c r="N876" s="13">
        <v>13</v>
      </c>
      <c r="O876" s="13">
        <v>815</v>
      </c>
      <c r="P876" s="13">
        <v>11</v>
      </c>
      <c r="Q876" s="14">
        <f t="shared" si="85"/>
        <v>-8.6666666666666679</v>
      </c>
      <c r="R876" s="14">
        <f t="shared" si="86"/>
        <v>14.498937919383042</v>
      </c>
      <c r="S876" s="68">
        <f t="shared" si="89"/>
        <v>-8.6666666666666679</v>
      </c>
      <c r="T876" s="13">
        <f t="shared" si="87"/>
        <v>815</v>
      </c>
      <c r="U876" s="13">
        <f t="shared" si="88"/>
        <v>11</v>
      </c>
    </row>
    <row r="877" spans="1:21">
      <c r="A877" s="13" t="s">
        <v>590</v>
      </c>
      <c r="B877" s="13">
        <v>65</v>
      </c>
      <c r="C877" s="13">
        <v>62</v>
      </c>
      <c r="D877" s="13">
        <v>1.05</v>
      </c>
      <c r="E877" s="13">
        <v>0.1535</v>
      </c>
      <c r="F877" s="13">
        <v>3.5999999999999999E-3</v>
      </c>
      <c r="G877" s="13">
        <v>9.4466999999999999</v>
      </c>
      <c r="H877" s="13">
        <v>0.22109999999999999</v>
      </c>
      <c r="I877" s="13">
        <v>0.4466</v>
      </c>
      <c r="J877" s="13">
        <v>7.1999999999999998E-3</v>
      </c>
      <c r="K877" s="13">
        <v>2385</v>
      </c>
      <c r="L877" s="13">
        <v>40</v>
      </c>
      <c r="M877" s="13">
        <v>2382</v>
      </c>
      <c r="N877" s="13">
        <v>21</v>
      </c>
      <c r="O877" s="13">
        <v>2380</v>
      </c>
      <c r="P877" s="13">
        <v>32</v>
      </c>
      <c r="Q877" s="14">
        <f t="shared" si="85"/>
        <v>0.20964360587002462</v>
      </c>
      <c r="R877" s="14">
        <f t="shared" si="86"/>
        <v>4.2901080971526246</v>
      </c>
      <c r="S877" s="68">
        <f t="shared" si="89"/>
        <v>0.20964360587002462</v>
      </c>
      <c r="T877" s="13">
        <f t="shared" si="87"/>
        <v>2385</v>
      </c>
      <c r="U877" s="13">
        <f t="shared" si="88"/>
        <v>40</v>
      </c>
    </row>
    <row r="878" spans="1:21">
      <c r="A878" s="13" t="s">
        <v>591</v>
      </c>
      <c r="B878" s="13">
        <v>53</v>
      </c>
      <c r="C878" s="13">
        <v>230</v>
      </c>
      <c r="D878" s="13">
        <v>0.23</v>
      </c>
      <c r="E878" s="13">
        <v>0.1593</v>
      </c>
      <c r="F878" s="13">
        <v>3.0999999999999999E-3</v>
      </c>
      <c r="G878" s="13">
        <v>10.031599999999999</v>
      </c>
      <c r="H878" s="13">
        <v>0.20119999999999999</v>
      </c>
      <c r="I878" s="13">
        <v>0.45700000000000002</v>
      </c>
      <c r="J878" s="13">
        <v>6.6E-3</v>
      </c>
      <c r="K878" s="13">
        <v>2448</v>
      </c>
      <c r="L878" s="13">
        <v>33</v>
      </c>
      <c r="M878" s="13">
        <v>2438</v>
      </c>
      <c r="N878" s="13">
        <v>19</v>
      </c>
      <c r="O878" s="13">
        <v>2426</v>
      </c>
      <c r="P878" s="13">
        <v>29</v>
      </c>
      <c r="Q878" s="14">
        <f t="shared" si="85"/>
        <v>0.89869281045751315</v>
      </c>
      <c r="R878" s="14">
        <f t="shared" si="86"/>
        <v>3.5710320053742048</v>
      </c>
      <c r="S878" s="68">
        <f t="shared" si="89"/>
        <v>0.89869281045751315</v>
      </c>
      <c r="T878" s="13">
        <f t="shared" si="87"/>
        <v>2448</v>
      </c>
      <c r="U878" s="13">
        <f t="shared" si="88"/>
        <v>33</v>
      </c>
    </row>
    <row r="879" spans="1:21">
      <c r="A879" s="13" t="s">
        <v>592</v>
      </c>
      <c r="B879" s="13">
        <v>223</v>
      </c>
      <c r="C879" s="13">
        <v>316</v>
      </c>
      <c r="D879" s="13">
        <v>0.71</v>
      </c>
      <c r="E879" s="13">
        <v>6.4399999999999999E-2</v>
      </c>
      <c r="F879" s="13">
        <v>3.0999999999999999E-3</v>
      </c>
      <c r="G879" s="13">
        <v>1.1512</v>
      </c>
      <c r="H879" s="13">
        <v>5.2400000000000002E-2</v>
      </c>
      <c r="I879" s="13">
        <v>0.12970000000000001</v>
      </c>
      <c r="J879" s="13">
        <v>2.7000000000000001E-3</v>
      </c>
      <c r="K879" s="13">
        <v>754</v>
      </c>
      <c r="L879" s="13">
        <v>103</v>
      </c>
      <c r="M879" s="13">
        <v>778</v>
      </c>
      <c r="N879" s="13">
        <v>25</v>
      </c>
      <c r="O879" s="13">
        <v>786</v>
      </c>
      <c r="P879" s="13">
        <v>15</v>
      </c>
      <c r="Q879" s="14">
        <f t="shared" si="85"/>
        <v>-4.244031830238737</v>
      </c>
      <c r="R879" s="14">
        <f t="shared" si="86"/>
        <v>28.757043861226229</v>
      </c>
      <c r="S879" s="68">
        <f t="shared" si="89"/>
        <v>-4.244031830238737</v>
      </c>
      <c r="T879" s="13">
        <f t="shared" si="87"/>
        <v>786</v>
      </c>
      <c r="U879" s="13">
        <f t="shared" si="88"/>
        <v>15</v>
      </c>
    </row>
    <row r="880" spans="1:21">
      <c r="A880" s="13" t="s">
        <v>593</v>
      </c>
      <c r="B880" s="13">
        <v>133</v>
      </c>
      <c r="C880" s="13">
        <v>77</v>
      </c>
      <c r="D880" s="13">
        <v>1.73</v>
      </c>
      <c r="E880" s="13">
        <v>0.15620000000000001</v>
      </c>
      <c r="F880" s="13">
        <v>6.0000000000000001E-3</v>
      </c>
      <c r="G880" s="13">
        <v>9.7523</v>
      </c>
      <c r="H880" s="13">
        <v>0.36099999999999999</v>
      </c>
      <c r="I880" s="13">
        <v>0.45290000000000002</v>
      </c>
      <c r="J880" s="13">
        <v>8.8000000000000005E-3</v>
      </c>
      <c r="K880" s="13">
        <v>2415</v>
      </c>
      <c r="L880" s="13">
        <v>67</v>
      </c>
      <c r="M880" s="13">
        <v>2412</v>
      </c>
      <c r="N880" s="13">
        <v>34</v>
      </c>
      <c r="O880" s="13">
        <v>2408</v>
      </c>
      <c r="P880" s="13">
        <v>39</v>
      </c>
      <c r="Q880" s="14">
        <f t="shared" si="85"/>
        <v>0.28985507246376274</v>
      </c>
      <c r="R880" s="14">
        <f t="shared" si="86"/>
        <v>6.4063281420887908</v>
      </c>
      <c r="S880" s="68">
        <f t="shared" si="89"/>
        <v>0.28985507246376274</v>
      </c>
      <c r="T880" s="13">
        <f t="shared" si="87"/>
        <v>2415</v>
      </c>
      <c r="U880" s="13">
        <f t="shared" si="88"/>
        <v>67</v>
      </c>
    </row>
    <row r="881" spans="1:21">
      <c r="A881" s="13" t="s">
        <v>594</v>
      </c>
      <c r="B881" s="13">
        <v>274</v>
      </c>
      <c r="C881" s="13">
        <v>516</v>
      </c>
      <c r="D881" s="13">
        <v>0.53</v>
      </c>
      <c r="E881" s="13">
        <v>7.3599999999999999E-2</v>
      </c>
      <c r="F881" s="13">
        <v>1.6000000000000001E-3</v>
      </c>
      <c r="G881" s="13">
        <v>1.7634000000000001</v>
      </c>
      <c r="H881" s="13">
        <v>3.9800000000000002E-2</v>
      </c>
      <c r="I881" s="13">
        <v>0.17380000000000001</v>
      </c>
      <c r="J881" s="13">
        <v>2.5999999999999999E-3</v>
      </c>
      <c r="K881" s="13">
        <v>1031</v>
      </c>
      <c r="L881" s="13">
        <v>45</v>
      </c>
      <c r="M881" s="13">
        <v>1032</v>
      </c>
      <c r="N881" s="13">
        <v>15</v>
      </c>
      <c r="O881" s="13">
        <v>1033</v>
      </c>
      <c r="P881" s="13">
        <v>14</v>
      </c>
      <c r="Q881" s="14">
        <f t="shared" si="85"/>
        <v>-0.19398642095054264</v>
      </c>
      <c r="R881" s="14">
        <f t="shared" si="86"/>
        <v>9.1582632309736738</v>
      </c>
      <c r="S881" s="68">
        <f t="shared" si="89"/>
        <v>-0.19398642095054264</v>
      </c>
      <c r="T881" s="13">
        <f t="shared" si="87"/>
        <v>1031</v>
      </c>
      <c r="U881" s="13">
        <f t="shared" si="88"/>
        <v>45</v>
      </c>
    </row>
    <row r="882" spans="1:21">
      <c r="A882" s="13" t="s">
        <v>595</v>
      </c>
      <c r="B882" s="13">
        <v>273</v>
      </c>
      <c r="C882" s="13">
        <v>231</v>
      </c>
      <c r="D882" s="13">
        <v>1.18</v>
      </c>
      <c r="E882" s="13">
        <v>0.1638</v>
      </c>
      <c r="F882" s="13">
        <v>6.6E-3</v>
      </c>
      <c r="G882" s="13">
        <v>10.6295</v>
      </c>
      <c r="H882" s="13">
        <v>0.41</v>
      </c>
      <c r="I882" s="13">
        <v>0.4708</v>
      </c>
      <c r="J882" s="13">
        <v>8.8999999999999999E-3</v>
      </c>
      <c r="K882" s="13">
        <v>2495</v>
      </c>
      <c r="L882" s="13">
        <v>69</v>
      </c>
      <c r="M882" s="13">
        <v>2491</v>
      </c>
      <c r="N882" s="13">
        <v>36</v>
      </c>
      <c r="O882" s="13">
        <v>2487</v>
      </c>
      <c r="P882" s="13">
        <v>39</v>
      </c>
      <c r="Q882" s="14">
        <f t="shared" si="85"/>
        <v>0.32064128256512614</v>
      </c>
      <c r="R882" s="14">
        <f t="shared" si="86"/>
        <v>6.3379990654526335</v>
      </c>
      <c r="S882" s="68">
        <f t="shared" si="89"/>
        <v>0.32064128256512614</v>
      </c>
      <c r="T882" s="13">
        <f t="shared" si="87"/>
        <v>2495</v>
      </c>
      <c r="U882" s="13">
        <f t="shared" si="88"/>
        <v>69</v>
      </c>
    </row>
    <row r="883" spans="1:21">
      <c r="A883" s="13" t="s">
        <v>596</v>
      </c>
      <c r="B883" s="13">
        <v>150</v>
      </c>
      <c r="C883" s="13">
        <v>86</v>
      </c>
      <c r="D883" s="13">
        <v>1.74</v>
      </c>
      <c r="E883" s="13">
        <v>6.6100000000000006E-2</v>
      </c>
      <c r="F883" s="13">
        <v>2E-3</v>
      </c>
      <c r="G883" s="13">
        <v>1.2072000000000001</v>
      </c>
      <c r="H883" s="13">
        <v>3.6200000000000003E-2</v>
      </c>
      <c r="I883" s="13">
        <v>0.13250000000000001</v>
      </c>
      <c r="J883" s="13">
        <v>2.2000000000000001E-3</v>
      </c>
      <c r="K883" s="13">
        <v>808</v>
      </c>
      <c r="L883" s="13">
        <v>65</v>
      </c>
      <c r="M883" s="13">
        <v>804</v>
      </c>
      <c r="N883" s="13">
        <v>17</v>
      </c>
      <c r="O883" s="13">
        <v>802</v>
      </c>
      <c r="P883" s="13">
        <v>13</v>
      </c>
      <c r="Q883" s="14">
        <f t="shared" si="85"/>
        <v>0.74257425742574323</v>
      </c>
      <c r="R883" s="14">
        <f t="shared" si="86"/>
        <v>16.290599423927919</v>
      </c>
      <c r="S883" s="68">
        <f t="shared" si="89"/>
        <v>0.74257425742574323</v>
      </c>
      <c r="T883" s="13">
        <f t="shared" si="87"/>
        <v>802</v>
      </c>
      <c r="U883" s="13">
        <f t="shared" si="88"/>
        <v>13</v>
      </c>
    </row>
    <row r="884" spans="1:21">
      <c r="A884" s="13" t="s">
        <v>597</v>
      </c>
      <c r="B884" s="13">
        <v>44</v>
      </c>
      <c r="C884" s="13">
        <v>337</v>
      </c>
      <c r="D884" s="13">
        <v>0.13</v>
      </c>
      <c r="E884" s="13">
        <v>6.7599999999999993E-2</v>
      </c>
      <c r="F884" s="13">
        <v>1.6999999999999999E-3</v>
      </c>
      <c r="G884" s="13">
        <v>1.4386000000000001</v>
      </c>
      <c r="H884" s="13">
        <v>3.6400000000000002E-2</v>
      </c>
      <c r="I884" s="13">
        <v>0.15429999999999999</v>
      </c>
      <c r="J884" s="13">
        <v>2.3999999999999998E-3</v>
      </c>
      <c r="K884" s="13">
        <v>857</v>
      </c>
      <c r="L884" s="13">
        <v>53</v>
      </c>
      <c r="M884" s="13">
        <v>905</v>
      </c>
      <c r="N884" s="13">
        <v>15</v>
      </c>
      <c r="O884" s="13">
        <v>925</v>
      </c>
      <c r="P884" s="13">
        <v>13</v>
      </c>
      <c r="Q884" s="14">
        <f t="shared" si="85"/>
        <v>-7.9346557759626624</v>
      </c>
      <c r="R884" s="14">
        <f t="shared" si="86"/>
        <v>13.690526906727927</v>
      </c>
      <c r="S884" s="68">
        <f t="shared" si="89"/>
        <v>-7.9346557759626624</v>
      </c>
      <c r="T884" s="13">
        <f t="shared" si="87"/>
        <v>925</v>
      </c>
      <c r="U884" s="13">
        <f t="shared" si="88"/>
        <v>13</v>
      </c>
    </row>
    <row r="885" spans="1:21">
      <c r="A885" s="13" t="s">
        <v>598</v>
      </c>
      <c r="B885" s="13">
        <v>35</v>
      </c>
      <c r="C885" s="13">
        <v>39</v>
      </c>
      <c r="D885" s="13">
        <v>0.91</v>
      </c>
      <c r="E885" s="13">
        <v>6.8400000000000002E-2</v>
      </c>
      <c r="F885" s="13">
        <v>3.7000000000000002E-3</v>
      </c>
      <c r="G885" s="13">
        <v>1.3727</v>
      </c>
      <c r="H885" s="13">
        <v>7.1199999999999999E-2</v>
      </c>
      <c r="I885" s="13">
        <v>0.1457</v>
      </c>
      <c r="J885" s="13">
        <v>3.2000000000000002E-3</v>
      </c>
      <c r="K885" s="13">
        <v>879</v>
      </c>
      <c r="L885" s="13">
        <v>114</v>
      </c>
      <c r="M885" s="13">
        <v>877</v>
      </c>
      <c r="N885" s="13">
        <v>30</v>
      </c>
      <c r="O885" s="13">
        <v>877</v>
      </c>
      <c r="P885" s="13">
        <v>18</v>
      </c>
      <c r="Q885" s="14">
        <f t="shared" si="85"/>
        <v>0.22753128555176305</v>
      </c>
      <c r="R885" s="14">
        <f t="shared" si="86"/>
        <v>26.201615454317956</v>
      </c>
      <c r="S885" s="68">
        <f t="shared" si="89"/>
        <v>0.22753128555176305</v>
      </c>
      <c r="T885" s="13">
        <f t="shared" si="87"/>
        <v>877</v>
      </c>
      <c r="U885" s="13">
        <f t="shared" si="88"/>
        <v>18</v>
      </c>
    </row>
    <row r="886" spans="1:21">
      <c r="A886" s="13" t="s">
        <v>599</v>
      </c>
      <c r="B886" s="13">
        <v>277</v>
      </c>
      <c r="C886" s="13">
        <v>533</v>
      </c>
      <c r="D886" s="13">
        <v>0.52</v>
      </c>
      <c r="E886" s="13">
        <v>0.19040000000000001</v>
      </c>
      <c r="F886" s="13">
        <v>3.5999999999999999E-3</v>
      </c>
      <c r="G886" s="13">
        <v>6.1402999999999999</v>
      </c>
      <c r="H886" s="13">
        <v>0.12379999999999999</v>
      </c>
      <c r="I886" s="13">
        <v>0.23400000000000001</v>
      </c>
      <c r="J886" s="13">
        <v>3.5000000000000001E-3</v>
      </c>
      <c r="K886" s="13">
        <v>2745</v>
      </c>
      <c r="L886" s="13">
        <v>32</v>
      </c>
      <c r="M886" s="13">
        <v>1996</v>
      </c>
      <c r="N886" s="13">
        <v>18</v>
      </c>
      <c r="O886" s="13">
        <v>1355</v>
      </c>
      <c r="P886" s="13">
        <v>18</v>
      </c>
      <c r="Q886" s="14">
        <f t="shared" si="85"/>
        <v>50.637522768670308</v>
      </c>
      <c r="R886" s="14">
        <f t="shared" si="86"/>
        <v>1.7448553374480238</v>
      </c>
      <c r="S886" s="68" t="str">
        <f t="shared" si="89"/>
        <v>X</v>
      </c>
      <c r="T886" s="13">
        <f t="shared" si="87"/>
        <v>2745</v>
      </c>
      <c r="U886" s="13">
        <f t="shared" si="88"/>
        <v>32</v>
      </c>
    </row>
    <row r="887" spans="1:21">
      <c r="A887" s="13" t="s">
        <v>600</v>
      </c>
      <c r="B887" s="13">
        <v>6</v>
      </c>
      <c r="C887" s="13">
        <v>28</v>
      </c>
      <c r="D887" s="13">
        <v>0.23</v>
      </c>
      <c r="E887" s="13">
        <v>5.8000000000000003E-2</v>
      </c>
      <c r="F887" s="13">
        <v>6.0000000000000001E-3</v>
      </c>
      <c r="G887" s="13">
        <v>0.69720000000000004</v>
      </c>
      <c r="H887" s="13">
        <v>7.0199999999999999E-2</v>
      </c>
      <c r="I887" s="13">
        <v>8.72E-2</v>
      </c>
      <c r="J887" s="13">
        <v>2.5999999999999999E-3</v>
      </c>
      <c r="K887" s="13">
        <v>529</v>
      </c>
      <c r="L887" s="13">
        <v>235</v>
      </c>
      <c r="M887" s="13">
        <v>537</v>
      </c>
      <c r="N887" s="13">
        <v>42</v>
      </c>
      <c r="O887" s="13">
        <v>539</v>
      </c>
      <c r="P887" s="13">
        <v>16</v>
      </c>
      <c r="Q887" s="14">
        <f t="shared" ref="Q887:Q930" si="90">(1-O887/K887)*100</f>
        <v>-1.8903591682419618</v>
      </c>
      <c r="R887" s="14">
        <f t="shared" ref="R887:R930" si="91">SQRT((2*P887)^2*(-1/K887)^2+(2*L887)^2*(O887/K887^2)^2)*100</f>
        <v>90.728288879483131</v>
      </c>
      <c r="S887" s="68">
        <f t="shared" si="89"/>
        <v>-1.8903591682419618</v>
      </c>
      <c r="T887" s="13">
        <f t="shared" ref="T887:T930" si="92">IF(O887&lt;=1000,O887,K887)</f>
        <v>539</v>
      </c>
      <c r="U887" s="13">
        <f t="shared" ref="U887:U930" si="93">IF(T887=O887,P887,L887)</f>
        <v>16</v>
      </c>
    </row>
    <row r="888" spans="1:21">
      <c r="A888" s="13" t="s">
        <v>601</v>
      </c>
      <c r="B888" s="13">
        <v>185</v>
      </c>
      <c r="C888" s="13">
        <v>167</v>
      </c>
      <c r="D888" s="13">
        <v>1.1100000000000001</v>
      </c>
      <c r="E888" s="13">
        <v>9.1700000000000004E-2</v>
      </c>
      <c r="F888" s="13">
        <v>1.6999999999999999E-3</v>
      </c>
      <c r="G888" s="13">
        <v>3.2536</v>
      </c>
      <c r="H888" s="13">
        <v>6.3600000000000004E-2</v>
      </c>
      <c r="I888" s="13">
        <v>0.25729999999999997</v>
      </c>
      <c r="J888" s="13">
        <v>3.7000000000000002E-3</v>
      </c>
      <c r="K888" s="13">
        <v>1462</v>
      </c>
      <c r="L888" s="13">
        <v>36</v>
      </c>
      <c r="M888" s="13">
        <v>1470</v>
      </c>
      <c r="N888" s="13">
        <v>15</v>
      </c>
      <c r="O888" s="13">
        <v>1476</v>
      </c>
      <c r="P888" s="13">
        <v>19</v>
      </c>
      <c r="Q888" s="14">
        <f t="shared" si="90"/>
        <v>-0.95759233926129284</v>
      </c>
      <c r="R888" s="14">
        <f t="shared" si="91"/>
        <v>5.6103224836857031</v>
      </c>
      <c r="S888" s="68">
        <f t="shared" si="89"/>
        <v>-0.95759233926129284</v>
      </c>
      <c r="T888" s="13">
        <f t="shared" si="92"/>
        <v>1462</v>
      </c>
      <c r="U888" s="13">
        <f t="shared" si="93"/>
        <v>36</v>
      </c>
    </row>
    <row r="889" spans="1:21">
      <c r="A889" s="13" t="s">
        <v>602</v>
      </c>
      <c r="B889" s="13">
        <v>153</v>
      </c>
      <c r="C889" s="13">
        <v>118</v>
      </c>
      <c r="D889" s="13">
        <v>1.29</v>
      </c>
      <c r="E889" s="13">
        <v>6.4049999999999996E-2</v>
      </c>
      <c r="F889" s="13">
        <v>1.91E-3</v>
      </c>
      <c r="G889" s="13">
        <v>1.09796</v>
      </c>
      <c r="H889" s="13">
        <v>3.2599999999999997E-2</v>
      </c>
      <c r="I889" s="13">
        <v>0.12429999999999999</v>
      </c>
      <c r="J889" s="13">
        <v>2.0999999999999999E-3</v>
      </c>
      <c r="K889" s="13">
        <v>743</v>
      </c>
      <c r="L889" s="13">
        <v>65</v>
      </c>
      <c r="M889" s="13">
        <v>752</v>
      </c>
      <c r="N889" s="13">
        <v>16</v>
      </c>
      <c r="O889" s="13">
        <v>755</v>
      </c>
      <c r="P889" s="13">
        <v>12</v>
      </c>
      <c r="Q889" s="14">
        <f t="shared" si="90"/>
        <v>-1.6150740242261152</v>
      </c>
      <c r="R889" s="14">
        <f t="shared" si="91"/>
        <v>18.07026508309675</v>
      </c>
      <c r="S889" s="68">
        <f t="shared" si="89"/>
        <v>-1.6150740242261152</v>
      </c>
      <c r="T889" s="13">
        <f t="shared" si="92"/>
        <v>755</v>
      </c>
      <c r="U889" s="13">
        <f t="shared" si="93"/>
        <v>12</v>
      </c>
    </row>
    <row r="890" spans="1:21">
      <c r="A890" s="13" t="s">
        <v>603</v>
      </c>
      <c r="B890" s="13">
        <v>154</v>
      </c>
      <c r="C890" s="13">
        <v>118</v>
      </c>
      <c r="D890" s="13">
        <v>1.3</v>
      </c>
      <c r="E890" s="13">
        <v>0.16575999999999999</v>
      </c>
      <c r="F890" s="13">
        <v>3.8400000000000001E-3</v>
      </c>
      <c r="G890" s="13">
        <v>10.920949999999999</v>
      </c>
      <c r="H890" s="13">
        <v>0.25829999999999997</v>
      </c>
      <c r="I890" s="13">
        <v>0.47778999999999999</v>
      </c>
      <c r="J890" s="13">
        <v>7.4999999999999997E-3</v>
      </c>
      <c r="K890" s="13">
        <v>2515</v>
      </c>
      <c r="L890" s="13">
        <v>40</v>
      </c>
      <c r="M890" s="13">
        <v>2516</v>
      </c>
      <c r="N890" s="13">
        <v>22</v>
      </c>
      <c r="O890" s="13">
        <v>2518</v>
      </c>
      <c r="P890" s="13">
        <v>32</v>
      </c>
      <c r="Q890" s="14">
        <f t="shared" si="90"/>
        <v>-0.11928429423460063</v>
      </c>
      <c r="R890" s="14">
        <f t="shared" si="91"/>
        <v>4.0765217271505678</v>
      </c>
      <c r="S890" s="68">
        <f t="shared" si="89"/>
        <v>-0.11928429423460063</v>
      </c>
      <c r="T890" s="13">
        <f t="shared" si="92"/>
        <v>2515</v>
      </c>
      <c r="U890" s="13">
        <f t="shared" si="93"/>
        <v>40</v>
      </c>
    </row>
    <row r="891" spans="1:21">
      <c r="A891" s="13" t="s">
        <v>604</v>
      </c>
      <c r="B891" s="13">
        <v>326</v>
      </c>
      <c r="C891" s="13">
        <v>353</v>
      </c>
      <c r="D891" s="13">
        <v>0.93</v>
      </c>
      <c r="E891" s="13">
        <v>6.6140000000000004E-2</v>
      </c>
      <c r="F891" s="13">
        <v>1.2899999999999999E-3</v>
      </c>
      <c r="G891" s="13">
        <v>1.2177500000000001</v>
      </c>
      <c r="H891" s="13">
        <v>2.5000000000000001E-2</v>
      </c>
      <c r="I891" s="13">
        <v>0.13355</v>
      </c>
      <c r="J891" s="13">
        <v>1.9E-3</v>
      </c>
      <c r="K891" s="13">
        <v>811</v>
      </c>
      <c r="L891" s="13">
        <v>42</v>
      </c>
      <c r="M891" s="13">
        <v>809</v>
      </c>
      <c r="N891" s="13">
        <v>11</v>
      </c>
      <c r="O891" s="13">
        <v>808</v>
      </c>
      <c r="P891" s="13">
        <v>11</v>
      </c>
      <c r="Q891" s="14">
        <f t="shared" si="90"/>
        <v>0.36991368680641123</v>
      </c>
      <c r="R891" s="14">
        <f t="shared" si="91"/>
        <v>10.669866836794501</v>
      </c>
      <c r="S891" s="68">
        <f t="shared" si="89"/>
        <v>0.36991368680641123</v>
      </c>
      <c r="T891" s="13">
        <f t="shared" si="92"/>
        <v>808</v>
      </c>
      <c r="U891" s="13">
        <f t="shared" si="93"/>
        <v>11</v>
      </c>
    </row>
    <row r="892" spans="1:21">
      <c r="A892" s="13" t="s">
        <v>605</v>
      </c>
      <c r="B892" s="13">
        <v>184</v>
      </c>
      <c r="C892" s="13">
        <v>192</v>
      </c>
      <c r="D892" s="13">
        <v>0.96</v>
      </c>
      <c r="E892" s="13">
        <v>0.19114999999999999</v>
      </c>
      <c r="F892" s="13">
        <v>3.96E-3</v>
      </c>
      <c r="G892" s="13">
        <v>13.93581</v>
      </c>
      <c r="H892" s="13">
        <v>0.30149999999999999</v>
      </c>
      <c r="I892" s="13">
        <v>0.52890000000000004</v>
      </c>
      <c r="J892" s="13">
        <v>7.9000000000000008E-3</v>
      </c>
      <c r="K892" s="13">
        <v>2752</v>
      </c>
      <c r="L892" s="13">
        <v>35</v>
      </c>
      <c r="M892" s="13">
        <v>2745</v>
      </c>
      <c r="N892" s="13">
        <v>20</v>
      </c>
      <c r="O892" s="13">
        <v>2737</v>
      </c>
      <c r="P892" s="13">
        <v>33</v>
      </c>
      <c r="Q892" s="14">
        <f t="shared" si="90"/>
        <v>0.54505813953488191</v>
      </c>
      <c r="R892" s="14">
        <f t="shared" si="91"/>
        <v>3.4858597336921919</v>
      </c>
      <c r="S892" s="68">
        <f t="shared" si="89"/>
        <v>0.54505813953488191</v>
      </c>
      <c r="T892" s="13">
        <f t="shared" si="92"/>
        <v>2752</v>
      </c>
      <c r="U892" s="13">
        <f t="shared" si="93"/>
        <v>35</v>
      </c>
    </row>
    <row r="893" spans="1:21">
      <c r="A893" s="13" t="s">
        <v>606</v>
      </c>
      <c r="B893" s="13">
        <v>47</v>
      </c>
      <c r="C893" s="13">
        <v>75</v>
      </c>
      <c r="D893" s="13">
        <v>0.62</v>
      </c>
      <c r="E893" s="13">
        <v>5.8319999999999997E-2</v>
      </c>
      <c r="F893" s="13">
        <v>2.5500000000000002E-3</v>
      </c>
      <c r="G893" s="13">
        <v>0.69786999999999999</v>
      </c>
      <c r="H893" s="13">
        <v>0.03</v>
      </c>
      <c r="I893" s="13">
        <v>8.6800000000000002E-2</v>
      </c>
      <c r="J893" s="13">
        <v>1.6000000000000001E-3</v>
      </c>
      <c r="K893" s="13">
        <v>542</v>
      </c>
      <c r="L893" s="13">
        <v>98</v>
      </c>
      <c r="M893" s="13">
        <v>538</v>
      </c>
      <c r="N893" s="13">
        <v>18</v>
      </c>
      <c r="O893" s="13">
        <v>537</v>
      </c>
      <c r="P893" s="13">
        <v>9</v>
      </c>
      <c r="Q893" s="14">
        <f t="shared" si="90"/>
        <v>0.92250922509224953</v>
      </c>
      <c r="R893" s="14">
        <f t="shared" si="91"/>
        <v>35.982347625844078</v>
      </c>
      <c r="S893" s="68">
        <f t="shared" si="89"/>
        <v>0.92250922509224953</v>
      </c>
      <c r="T893" s="13">
        <f t="shared" si="92"/>
        <v>537</v>
      </c>
      <c r="U893" s="13">
        <f t="shared" si="93"/>
        <v>9</v>
      </c>
    </row>
    <row r="894" spans="1:21">
      <c r="A894" s="13" t="s">
        <v>607</v>
      </c>
      <c r="B894" s="13">
        <v>33</v>
      </c>
      <c r="C894" s="13">
        <v>53</v>
      </c>
      <c r="D894" s="13">
        <v>0.63</v>
      </c>
      <c r="E894" s="13">
        <v>0.15866</v>
      </c>
      <c r="F894" s="13">
        <v>4.3E-3</v>
      </c>
      <c r="G894" s="13">
        <v>10.087</v>
      </c>
      <c r="H894" s="13">
        <v>0.2732</v>
      </c>
      <c r="I894" s="13">
        <v>0.46123999999999998</v>
      </c>
      <c r="J894" s="13">
        <v>7.9000000000000008E-3</v>
      </c>
      <c r="K894" s="13">
        <v>2441</v>
      </c>
      <c r="L894" s="13">
        <v>47</v>
      </c>
      <c r="M894" s="13">
        <v>2443</v>
      </c>
      <c r="N894" s="13">
        <v>25</v>
      </c>
      <c r="O894" s="13">
        <v>2445</v>
      </c>
      <c r="P894" s="13">
        <v>35</v>
      </c>
      <c r="Q894" s="14">
        <f t="shared" si="90"/>
        <v>-0.16386726751331793</v>
      </c>
      <c r="R894" s="14">
        <f t="shared" si="91"/>
        <v>4.8064015386731711</v>
      </c>
      <c r="S894" s="68">
        <f t="shared" si="89"/>
        <v>-0.16386726751331793</v>
      </c>
      <c r="T894" s="13">
        <f t="shared" si="92"/>
        <v>2441</v>
      </c>
      <c r="U894" s="13">
        <f t="shared" si="93"/>
        <v>47</v>
      </c>
    </row>
    <row r="895" spans="1:21">
      <c r="A895" s="13" t="s">
        <v>608</v>
      </c>
      <c r="B895" s="13">
        <v>87</v>
      </c>
      <c r="C895" s="13">
        <v>73</v>
      </c>
      <c r="D895" s="13">
        <v>1.19</v>
      </c>
      <c r="E895" s="13">
        <v>6.8640000000000007E-2</v>
      </c>
      <c r="F895" s="13">
        <v>2.6099999999999999E-3</v>
      </c>
      <c r="G895" s="13">
        <v>1.4433800000000001</v>
      </c>
      <c r="H895" s="13">
        <v>5.3699999999999998E-2</v>
      </c>
      <c r="I895" s="13">
        <v>0.15256</v>
      </c>
      <c r="J895" s="13">
        <v>2.8E-3</v>
      </c>
      <c r="K895" s="13">
        <v>888</v>
      </c>
      <c r="L895" s="13">
        <v>80</v>
      </c>
      <c r="M895" s="13">
        <v>907</v>
      </c>
      <c r="N895" s="13">
        <v>22</v>
      </c>
      <c r="O895" s="13">
        <v>915</v>
      </c>
      <c r="P895" s="13">
        <v>16</v>
      </c>
      <c r="Q895" s="14">
        <f t="shared" si="90"/>
        <v>-3.0405405405405483</v>
      </c>
      <c r="R895" s="14">
        <f t="shared" si="91"/>
        <v>18.912356643865071</v>
      </c>
      <c r="S895" s="68">
        <f t="shared" si="89"/>
        <v>-3.0405405405405483</v>
      </c>
      <c r="T895" s="13">
        <f t="shared" si="92"/>
        <v>915</v>
      </c>
      <c r="U895" s="13">
        <f t="shared" si="93"/>
        <v>16</v>
      </c>
    </row>
    <row r="896" spans="1:21">
      <c r="A896" s="13" t="s">
        <v>609</v>
      </c>
      <c r="B896" s="13">
        <v>165</v>
      </c>
      <c r="C896" s="13">
        <v>103</v>
      </c>
      <c r="D896" s="13">
        <v>1.6</v>
      </c>
      <c r="E896" s="13">
        <v>0.122</v>
      </c>
      <c r="F896" s="13">
        <v>2.66E-3</v>
      </c>
      <c r="G896" s="13">
        <v>6.04251</v>
      </c>
      <c r="H896" s="13">
        <v>0.13519999999999999</v>
      </c>
      <c r="I896" s="13">
        <v>0.35919000000000001</v>
      </c>
      <c r="J896" s="13">
        <v>5.7999999999999996E-3</v>
      </c>
      <c r="K896" s="13">
        <v>1986</v>
      </c>
      <c r="L896" s="13">
        <v>40</v>
      </c>
      <c r="M896" s="13">
        <v>1982</v>
      </c>
      <c r="N896" s="13">
        <v>19</v>
      </c>
      <c r="O896" s="13">
        <v>1978</v>
      </c>
      <c r="P896" s="13">
        <v>27</v>
      </c>
      <c r="Q896" s="14">
        <f t="shared" si="90"/>
        <v>0.40281973816717054</v>
      </c>
      <c r="R896" s="14">
        <f t="shared" si="91"/>
        <v>4.8465506378626424</v>
      </c>
      <c r="S896" s="68">
        <f t="shared" si="89"/>
        <v>0.40281973816717054</v>
      </c>
      <c r="T896" s="13">
        <f t="shared" si="92"/>
        <v>1986</v>
      </c>
      <c r="U896" s="13">
        <f t="shared" si="93"/>
        <v>40</v>
      </c>
    </row>
    <row r="897" spans="1:21">
      <c r="A897" s="13" t="s">
        <v>610</v>
      </c>
      <c r="B897" s="13">
        <v>124</v>
      </c>
      <c r="C897" s="13">
        <v>146</v>
      </c>
      <c r="D897" s="13">
        <v>0.85</v>
      </c>
      <c r="E897" s="13">
        <v>5.4960000000000002E-2</v>
      </c>
      <c r="F897" s="13">
        <v>2.81E-3</v>
      </c>
      <c r="G897" s="13">
        <v>0.53402000000000005</v>
      </c>
      <c r="H897" s="13">
        <v>2.6499999999999999E-2</v>
      </c>
      <c r="I897" s="13">
        <v>7.0440000000000003E-2</v>
      </c>
      <c r="J897" s="13">
        <v>1.5E-3</v>
      </c>
      <c r="K897" s="13">
        <v>411</v>
      </c>
      <c r="L897" s="13">
        <v>117</v>
      </c>
      <c r="M897" s="13">
        <v>434</v>
      </c>
      <c r="N897" s="13">
        <v>18</v>
      </c>
      <c r="O897" s="13">
        <v>439</v>
      </c>
      <c r="P897" s="13">
        <v>9</v>
      </c>
      <c r="Q897" s="14">
        <f t="shared" si="90"/>
        <v>-6.8126520681265124</v>
      </c>
      <c r="R897" s="14">
        <f t="shared" si="91"/>
        <v>60.970539904617063</v>
      </c>
      <c r="S897" s="68">
        <f t="shared" si="89"/>
        <v>-6.8126520681265124</v>
      </c>
      <c r="T897" s="13">
        <f t="shared" si="92"/>
        <v>439</v>
      </c>
      <c r="U897" s="13">
        <f t="shared" si="93"/>
        <v>9</v>
      </c>
    </row>
    <row r="898" spans="1:21">
      <c r="A898" s="13" t="s">
        <v>611</v>
      </c>
      <c r="B898" s="13">
        <v>102</v>
      </c>
      <c r="C898" s="13">
        <v>88</v>
      </c>
      <c r="D898" s="13">
        <v>1.1599999999999999</v>
      </c>
      <c r="E898" s="13">
        <v>6.7250000000000004E-2</v>
      </c>
      <c r="F898" s="13">
        <v>2.3700000000000001E-3</v>
      </c>
      <c r="G898" s="13">
        <v>1.3038799999999999</v>
      </c>
      <c r="H898" s="13">
        <v>4.5100000000000001E-2</v>
      </c>
      <c r="I898" s="13">
        <v>0.14061000000000001</v>
      </c>
      <c r="J898" s="13">
        <v>2.5000000000000001E-3</v>
      </c>
      <c r="K898" s="13">
        <v>846</v>
      </c>
      <c r="L898" s="13">
        <v>75</v>
      </c>
      <c r="M898" s="13">
        <v>847</v>
      </c>
      <c r="N898" s="13">
        <v>20</v>
      </c>
      <c r="O898" s="13">
        <v>848</v>
      </c>
      <c r="P898" s="13">
        <v>14</v>
      </c>
      <c r="Q898" s="14">
        <f t="shared" si="90"/>
        <v>-0.23640661938533203</v>
      </c>
      <c r="R898" s="14">
        <f t="shared" si="91"/>
        <v>18.077962064393205</v>
      </c>
      <c r="S898" s="68">
        <f t="shared" si="89"/>
        <v>-0.23640661938533203</v>
      </c>
      <c r="T898" s="13">
        <f t="shared" si="92"/>
        <v>848</v>
      </c>
      <c r="U898" s="13">
        <f t="shared" si="93"/>
        <v>14</v>
      </c>
    </row>
    <row r="899" spans="1:21">
      <c r="A899" s="13" t="s">
        <v>612</v>
      </c>
      <c r="B899" s="13">
        <v>228</v>
      </c>
      <c r="C899" s="13">
        <v>81</v>
      </c>
      <c r="D899" s="13">
        <v>2.82</v>
      </c>
      <c r="E899" s="13">
        <v>0.12171</v>
      </c>
      <c r="F899" s="13">
        <v>3.7399999999999998E-3</v>
      </c>
      <c r="G899" s="13">
        <v>5.9563100000000002</v>
      </c>
      <c r="H899" s="13">
        <v>0.18029999999999999</v>
      </c>
      <c r="I899" s="13">
        <v>0.35493999999999998</v>
      </c>
      <c r="J899" s="13">
        <v>6.4000000000000003E-3</v>
      </c>
      <c r="K899" s="13">
        <v>1981</v>
      </c>
      <c r="L899" s="13">
        <v>56</v>
      </c>
      <c r="M899" s="13">
        <v>1969</v>
      </c>
      <c r="N899" s="13">
        <v>26</v>
      </c>
      <c r="O899" s="13">
        <v>1958</v>
      </c>
      <c r="P899" s="13">
        <v>30</v>
      </c>
      <c r="Q899" s="14">
        <f t="shared" si="90"/>
        <v>1.1610297829379057</v>
      </c>
      <c r="R899" s="14">
        <f t="shared" si="91"/>
        <v>6.3560980951938379</v>
      </c>
      <c r="S899" s="68">
        <f t="shared" si="89"/>
        <v>1.1610297829379057</v>
      </c>
      <c r="T899" s="13">
        <f t="shared" si="92"/>
        <v>1981</v>
      </c>
      <c r="U899" s="13">
        <f t="shared" si="93"/>
        <v>56</v>
      </c>
    </row>
    <row r="900" spans="1:21">
      <c r="A900" s="13" t="s">
        <v>613</v>
      </c>
      <c r="B900" s="13">
        <v>96</v>
      </c>
      <c r="C900" s="13">
        <v>85</v>
      </c>
      <c r="D900" s="13">
        <v>1.1200000000000001</v>
      </c>
      <c r="E900" s="13">
        <v>5.6480000000000002E-2</v>
      </c>
      <c r="F900" s="13">
        <v>2.7499999999999998E-3</v>
      </c>
      <c r="G900" s="13">
        <v>0.58182999999999996</v>
      </c>
      <c r="H900" s="13">
        <v>2.7699999999999999E-2</v>
      </c>
      <c r="I900" s="13">
        <v>7.4730000000000005E-2</v>
      </c>
      <c r="J900" s="13">
        <v>1.5E-3</v>
      </c>
      <c r="K900" s="13">
        <v>471</v>
      </c>
      <c r="L900" s="13">
        <v>111</v>
      </c>
      <c r="M900" s="13">
        <v>466</v>
      </c>
      <c r="N900" s="13">
        <v>18</v>
      </c>
      <c r="O900" s="13">
        <v>465</v>
      </c>
      <c r="P900" s="13">
        <v>9</v>
      </c>
      <c r="Q900" s="14">
        <f t="shared" si="90"/>
        <v>1.2738853503184711</v>
      </c>
      <c r="R900" s="14">
        <f t="shared" si="91"/>
        <v>46.689995316548504</v>
      </c>
      <c r="S900" s="68">
        <f t="shared" ref="S900:S963" si="94">IF(OR(Q900-R900&gt;10,Q900+R900&lt;-5),"X",Q900)</f>
        <v>1.2738853503184711</v>
      </c>
      <c r="T900" s="13">
        <f t="shared" si="92"/>
        <v>465</v>
      </c>
      <c r="U900" s="13">
        <f t="shared" si="93"/>
        <v>9</v>
      </c>
    </row>
    <row r="901" spans="1:21">
      <c r="A901" s="13" t="s">
        <v>614</v>
      </c>
      <c r="B901" s="13">
        <v>45</v>
      </c>
      <c r="C901" s="13">
        <v>33</v>
      </c>
      <c r="D901" s="13">
        <v>1.39</v>
      </c>
      <c r="E901" s="13">
        <v>6.4189999999999997E-2</v>
      </c>
      <c r="F901" s="13">
        <v>3.8700000000000002E-3</v>
      </c>
      <c r="G901" s="13">
        <v>1.1103499999999999</v>
      </c>
      <c r="H901" s="13">
        <v>6.4899999999999999E-2</v>
      </c>
      <c r="I901" s="13">
        <v>0.12547</v>
      </c>
      <c r="J901" s="13">
        <v>2.8999999999999998E-3</v>
      </c>
      <c r="K901" s="13">
        <v>748</v>
      </c>
      <c r="L901" s="13">
        <v>131</v>
      </c>
      <c r="M901" s="13">
        <v>758</v>
      </c>
      <c r="N901" s="13">
        <v>31</v>
      </c>
      <c r="O901" s="13">
        <v>762</v>
      </c>
      <c r="P901" s="13">
        <v>17</v>
      </c>
      <c r="Q901" s="14">
        <f t="shared" si="90"/>
        <v>-1.8716577540107027</v>
      </c>
      <c r="R901" s="14">
        <f t="shared" si="91"/>
        <v>35.970668877373711</v>
      </c>
      <c r="S901" s="68">
        <f t="shared" si="94"/>
        <v>-1.8716577540107027</v>
      </c>
      <c r="T901" s="13">
        <f t="shared" si="92"/>
        <v>762</v>
      </c>
      <c r="U901" s="13">
        <f t="shared" si="93"/>
        <v>17</v>
      </c>
    </row>
    <row r="902" spans="1:21">
      <c r="A902" s="13" t="s">
        <v>615</v>
      </c>
      <c r="B902" s="13">
        <v>64</v>
      </c>
      <c r="C902" s="13">
        <v>93</v>
      </c>
      <c r="D902" s="13">
        <v>0.69</v>
      </c>
      <c r="E902" s="13">
        <v>6.3380000000000006E-2</v>
      </c>
      <c r="F902" s="13">
        <v>2.6199999999999999E-3</v>
      </c>
      <c r="G902" s="13">
        <v>0.92242000000000002</v>
      </c>
      <c r="H902" s="13">
        <v>3.7199999999999997E-2</v>
      </c>
      <c r="I902" s="13">
        <v>0.10555</v>
      </c>
      <c r="J902" s="13">
        <v>2.0999999999999999E-3</v>
      </c>
      <c r="K902" s="13">
        <v>721</v>
      </c>
      <c r="L902" s="13">
        <v>90</v>
      </c>
      <c r="M902" s="13">
        <v>664</v>
      </c>
      <c r="N902" s="13">
        <v>20</v>
      </c>
      <c r="O902" s="13">
        <v>647</v>
      </c>
      <c r="P902" s="13">
        <v>12</v>
      </c>
      <c r="Q902" s="14">
        <f t="shared" si="90"/>
        <v>10.263522884882104</v>
      </c>
      <c r="R902" s="14">
        <f t="shared" si="91"/>
        <v>22.648949183469462</v>
      </c>
      <c r="S902" s="68">
        <f t="shared" si="94"/>
        <v>10.263522884882104</v>
      </c>
      <c r="T902" s="13">
        <f t="shared" si="92"/>
        <v>647</v>
      </c>
      <c r="U902" s="13">
        <f t="shared" si="93"/>
        <v>12</v>
      </c>
    </row>
    <row r="903" spans="1:21">
      <c r="A903" s="13" t="s">
        <v>616</v>
      </c>
      <c r="B903" s="13">
        <v>251</v>
      </c>
      <c r="C903" s="13">
        <v>137</v>
      </c>
      <c r="D903" s="13">
        <v>1.83</v>
      </c>
      <c r="E903" s="13">
        <v>7.0900000000000005E-2</v>
      </c>
      <c r="F903" s="13">
        <v>1.9E-3</v>
      </c>
      <c r="G903" s="13">
        <v>1.5175000000000001</v>
      </c>
      <c r="H903" s="13">
        <v>4.1700000000000001E-2</v>
      </c>
      <c r="I903" s="13">
        <v>0.15529999999999999</v>
      </c>
      <c r="J903" s="13">
        <v>2.5000000000000001E-3</v>
      </c>
      <c r="K903" s="13">
        <v>953</v>
      </c>
      <c r="L903" s="13">
        <v>57</v>
      </c>
      <c r="M903" s="13">
        <v>937</v>
      </c>
      <c r="N903" s="13">
        <v>17</v>
      </c>
      <c r="O903" s="13">
        <v>931</v>
      </c>
      <c r="P903" s="13">
        <v>14</v>
      </c>
      <c r="Q903" s="14">
        <f t="shared" si="90"/>
        <v>2.3084994753410304</v>
      </c>
      <c r="R903" s="14">
        <f t="shared" si="91"/>
        <v>12.049761907984125</v>
      </c>
      <c r="S903" s="68">
        <f t="shared" si="94"/>
        <v>2.3084994753410304</v>
      </c>
      <c r="T903" s="13">
        <f t="shared" si="92"/>
        <v>931</v>
      </c>
      <c r="U903" s="13">
        <f t="shared" si="93"/>
        <v>14</v>
      </c>
    </row>
    <row r="904" spans="1:21">
      <c r="A904" s="13" t="s">
        <v>617</v>
      </c>
      <c r="B904" s="13">
        <v>136</v>
      </c>
      <c r="C904" s="13">
        <v>96</v>
      </c>
      <c r="D904" s="13">
        <v>1.42</v>
      </c>
      <c r="E904" s="13">
        <v>6.5600000000000006E-2</v>
      </c>
      <c r="F904" s="13">
        <v>2E-3</v>
      </c>
      <c r="G904" s="13">
        <v>1.2289000000000001</v>
      </c>
      <c r="H904" s="13">
        <v>3.6499999999999998E-2</v>
      </c>
      <c r="I904" s="13">
        <v>0.1358</v>
      </c>
      <c r="J904" s="13">
        <v>2.3E-3</v>
      </c>
      <c r="K904" s="13">
        <v>795</v>
      </c>
      <c r="L904" s="13">
        <v>64</v>
      </c>
      <c r="M904" s="13">
        <v>814</v>
      </c>
      <c r="N904" s="13">
        <v>17</v>
      </c>
      <c r="O904" s="13">
        <v>821</v>
      </c>
      <c r="P904" s="13">
        <v>13</v>
      </c>
      <c r="Q904" s="14">
        <f t="shared" si="90"/>
        <v>-3.2704402515723263</v>
      </c>
      <c r="R904" s="14">
        <f t="shared" si="91"/>
        <v>16.945773495951862</v>
      </c>
      <c r="S904" s="68">
        <f t="shared" si="94"/>
        <v>-3.2704402515723263</v>
      </c>
      <c r="T904" s="13">
        <f t="shared" si="92"/>
        <v>821</v>
      </c>
      <c r="U904" s="13">
        <f t="shared" si="93"/>
        <v>13</v>
      </c>
    </row>
    <row r="905" spans="1:21">
      <c r="A905" s="13" t="s">
        <v>618</v>
      </c>
      <c r="B905" s="13">
        <v>159</v>
      </c>
      <c r="C905" s="13">
        <v>240</v>
      </c>
      <c r="D905" s="13">
        <v>0.66</v>
      </c>
      <c r="E905" s="13">
        <v>0.13100000000000001</v>
      </c>
      <c r="F905" s="13">
        <v>5.1000000000000004E-3</v>
      </c>
      <c r="G905" s="13">
        <v>7.0673000000000004</v>
      </c>
      <c r="H905" s="13">
        <v>0.2697</v>
      </c>
      <c r="I905" s="13">
        <v>0.39119999999999999</v>
      </c>
      <c r="J905" s="13">
        <v>7.1999999999999998E-3</v>
      </c>
      <c r="K905" s="13">
        <v>2112</v>
      </c>
      <c r="L905" s="13">
        <v>69</v>
      </c>
      <c r="M905" s="13">
        <v>2120</v>
      </c>
      <c r="N905" s="13">
        <v>34</v>
      </c>
      <c r="O905" s="13">
        <v>2128</v>
      </c>
      <c r="P905" s="13">
        <v>34</v>
      </c>
      <c r="Q905" s="14">
        <f t="shared" si="90"/>
        <v>-0.7575757575757569</v>
      </c>
      <c r="R905" s="14">
        <f t="shared" si="91"/>
        <v>7.3287193221768172</v>
      </c>
      <c r="S905" s="68">
        <f t="shared" si="94"/>
        <v>-0.7575757575757569</v>
      </c>
      <c r="T905" s="13">
        <f t="shared" si="92"/>
        <v>2112</v>
      </c>
      <c r="U905" s="13">
        <f t="shared" si="93"/>
        <v>69</v>
      </c>
    </row>
    <row r="906" spans="1:21">
      <c r="A906" s="13" t="s">
        <v>619</v>
      </c>
      <c r="B906" s="13">
        <v>75</v>
      </c>
      <c r="C906" s="13">
        <v>42</v>
      </c>
      <c r="D906" s="13">
        <v>1.76</v>
      </c>
      <c r="E906" s="13">
        <v>0.1615</v>
      </c>
      <c r="F906" s="13">
        <v>3.5999999999999999E-3</v>
      </c>
      <c r="G906" s="13">
        <v>10.4253</v>
      </c>
      <c r="H906" s="13">
        <v>0.2361</v>
      </c>
      <c r="I906" s="13">
        <v>0.46829999999999999</v>
      </c>
      <c r="J906" s="13">
        <v>7.4000000000000003E-3</v>
      </c>
      <c r="K906" s="13">
        <v>2471</v>
      </c>
      <c r="L906" s="13">
        <v>38</v>
      </c>
      <c r="M906" s="13">
        <v>2473</v>
      </c>
      <c r="N906" s="13">
        <v>21</v>
      </c>
      <c r="O906" s="13">
        <v>2476</v>
      </c>
      <c r="P906" s="13">
        <v>32</v>
      </c>
      <c r="Q906" s="14">
        <f t="shared" si="90"/>
        <v>-0.20234722784298054</v>
      </c>
      <c r="R906" s="14">
        <f t="shared" si="91"/>
        <v>4.0257231537735993</v>
      </c>
      <c r="S906" s="68">
        <f t="shared" si="94"/>
        <v>-0.20234722784298054</v>
      </c>
      <c r="T906" s="13">
        <f t="shared" si="92"/>
        <v>2471</v>
      </c>
      <c r="U906" s="13">
        <f t="shared" si="93"/>
        <v>38</v>
      </c>
    </row>
    <row r="907" spans="1:21">
      <c r="A907" s="13" t="s">
        <v>620</v>
      </c>
      <c r="B907" s="13">
        <v>43</v>
      </c>
      <c r="C907" s="13">
        <v>32</v>
      </c>
      <c r="D907" s="13">
        <v>1.32</v>
      </c>
      <c r="E907" s="13">
        <v>6.88E-2</v>
      </c>
      <c r="F907" s="13">
        <v>2.2000000000000001E-3</v>
      </c>
      <c r="G907" s="13">
        <v>1.3549</v>
      </c>
      <c r="H907" s="13">
        <v>4.3299999999999998E-2</v>
      </c>
      <c r="I907" s="13">
        <v>0.14280000000000001</v>
      </c>
      <c r="J907" s="13">
        <v>2.3999999999999998E-3</v>
      </c>
      <c r="K907" s="13">
        <v>893</v>
      </c>
      <c r="L907" s="13">
        <v>68</v>
      </c>
      <c r="M907" s="13">
        <v>870</v>
      </c>
      <c r="N907" s="13">
        <v>19</v>
      </c>
      <c r="O907" s="13">
        <v>861</v>
      </c>
      <c r="P907" s="13">
        <v>14</v>
      </c>
      <c r="Q907" s="14">
        <f t="shared" si="90"/>
        <v>3.5834266517357216</v>
      </c>
      <c r="R907" s="14">
        <f t="shared" si="91"/>
        <v>15.014859599996932</v>
      </c>
      <c r="S907" s="68">
        <f t="shared" si="94"/>
        <v>3.5834266517357216</v>
      </c>
      <c r="T907" s="13">
        <f t="shared" si="92"/>
        <v>861</v>
      </c>
      <c r="U907" s="13">
        <f t="shared" si="93"/>
        <v>14</v>
      </c>
    </row>
    <row r="908" spans="1:21">
      <c r="A908" s="13" t="s">
        <v>621</v>
      </c>
      <c r="B908" s="13">
        <v>162</v>
      </c>
      <c r="C908" s="13">
        <v>125</v>
      </c>
      <c r="D908" s="13">
        <v>1.3</v>
      </c>
      <c r="E908" s="13">
        <v>6.6400000000000001E-2</v>
      </c>
      <c r="F908" s="13">
        <v>2.2000000000000001E-3</v>
      </c>
      <c r="G908" s="13">
        <v>1.2333000000000001</v>
      </c>
      <c r="H908" s="13">
        <v>3.9699999999999999E-2</v>
      </c>
      <c r="I908" s="13">
        <v>0.1348</v>
      </c>
      <c r="J908" s="13">
        <v>2.3E-3</v>
      </c>
      <c r="K908" s="13">
        <v>817</v>
      </c>
      <c r="L908" s="13">
        <v>70</v>
      </c>
      <c r="M908" s="13">
        <v>816</v>
      </c>
      <c r="N908" s="13">
        <v>18</v>
      </c>
      <c r="O908" s="13">
        <v>815</v>
      </c>
      <c r="P908" s="13">
        <v>13</v>
      </c>
      <c r="Q908" s="14">
        <f t="shared" si="90"/>
        <v>0.24479804161566809</v>
      </c>
      <c r="R908" s="14">
        <f t="shared" si="91"/>
        <v>17.387622781597305</v>
      </c>
      <c r="S908" s="68">
        <f t="shared" si="94"/>
        <v>0.24479804161566809</v>
      </c>
      <c r="T908" s="13">
        <f t="shared" si="92"/>
        <v>815</v>
      </c>
      <c r="U908" s="13">
        <f t="shared" si="93"/>
        <v>13</v>
      </c>
    </row>
    <row r="909" spans="1:21">
      <c r="A909" s="13" t="s">
        <v>622</v>
      </c>
      <c r="B909" s="13">
        <v>13</v>
      </c>
      <c r="C909" s="13">
        <v>23</v>
      </c>
      <c r="D909" s="13">
        <v>0.56999999999999995</v>
      </c>
      <c r="E909" s="13">
        <v>0.24049999999999999</v>
      </c>
      <c r="F909" s="13">
        <v>9.9000000000000008E-3</v>
      </c>
      <c r="G909" s="13">
        <v>20.819700000000001</v>
      </c>
      <c r="H909" s="13">
        <v>0.82399999999999995</v>
      </c>
      <c r="I909" s="13">
        <v>0.62770000000000004</v>
      </c>
      <c r="J909" s="13">
        <v>1.55E-2</v>
      </c>
      <c r="K909" s="13">
        <v>3123</v>
      </c>
      <c r="L909" s="13">
        <v>67</v>
      </c>
      <c r="M909" s="13">
        <v>3130</v>
      </c>
      <c r="N909" s="13">
        <v>38</v>
      </c>
      <c r="O909" s="13">
        <v>3141</v>
      </c>
      <c r="P909" s="13">
        <v>61</v>
      </c>
      <c r="Q909" s="14">
        <f t="shared" si="90"/>
        <v>-0.57636887608070175</v>
      </c>
      <c r="R909" s="14">
        <f t="shared" si="91"/>
        <v>5.8210035051542217</v>
      </c>
      <c r="S909" s="68">
        <f t="shared" si="94"/>
        <v>-0.57636887608070175</v>
      </c>
      <c r="T909" s="13">
        <f t="shared" si="92"/>
        <v>3123</v>
      </c>
      <c r="U909" s="13">
        <f t="shared" si="93"/>
        <v>67</v>
      </c>
    </row>
    <row r="910" spans="1:21">
      <c r="A910" s="13" t="s">
        <v>623</v>
      </c>
      <c r="B910" s="13">
        <v>23</v>
      </c>
      <c r="C910" s="13">
        <v>73</v>
      </c>
      <c r="D910" s="13">
        <v>0.31</v>
      </c>
      <c r="E910" s="13">
        <v>6.0299999999999999E-2</v>
      </c>
      <c r="F910" s="13">
        <v>2.3999999999999998E-3</v>
      </c>
      <c r="G910" s="13">
        <v>0.87429999999999997</v>
      </c>
      <c r="H910" s="13">
        <v>3.4099999999999998E-2</v>
      </c>
      <c r="I910" s="13">
        <v>0.1052</v>
      </c>
      <c r="J910" s="13">
        <v>2E-3</v>
      </c>
      <c r="K910" s="13">
        <v>616</v>
      </c>
      <c r="L910" s="13">
        <v>88</v>
      </c>
      <c r="M910" s="13">
        <v>638</v>
      </c>
      <c r="N910" s="13">
        <v>18</v>
      </c>
      <c r="O910" s="13">
        <v>645</v>
      </c>
      <c r="P910" s="13">
        <v>12</v>
      </c>
      <c r="Q910" s="14">
        <f t="shared" si="90"/>
        <v>-4.7077922077922052</v>
      </c>
      <c r="R910" s="14">
        <f t="shared" si="91"/>
        <v>30.169145154737461</v>
      </c>
      <c r="S910" s="68">
        <f t="shared" si="94"/>
        <v>-4.7077922077922052</v>
      </c>
      <c r="T910" s="13">
        <f t="shared" si="92"/>
        <v>645</v>
      </c>
      <c r="U910" s="13">
        <f t="shared" si="93"/>
        <v>12</v>
      </c>
    </row>
    <row r="911" spans="1:21">
      <c r="A911" s="13" t="s">
        <v>624</v>
      </c>
      <c r="B911" s="13">
        <v>52</v>
      </c>
      <c r="C911" s="13">
        <v>54</v>
      </c>
      <c r="D911" s="13">
        <v>0.96</v>
      </c>
      <c r="E911" s="13">
        <v>7.3800000000000004E-2</v>
      </c>
      <c r="F911" s="13">
        <v>2.0999999999999999E-3</v>
      </c>
      <c r="G911" s="13">
        <v>1.7836000000000001</v>
      </c>
      <c r="H911" s="13">
        <v>4.9700000000000001E-2</v>
      </c>
      <c r="I911" s="13">
        <v>0.17510000000000001</v>
      </c>
      <c r="J911" s="13">
        <v>2.8E-3</v>
      </c>
      <c r="K911" s="13">
        <v>1037</v>
      </c>
      <c r="L911" s="13">
        <v>58</v>
      </c>
      <c r="M911" s="13">
        <v>1039</v>
      </c>
      <c r="N911" s="13">
        <v>18</v>
      </c>
      <c r="O911" s="13">
        <v>1040</v>
      </c>
      <c r="P911" s="13">
        <v>15</v>
      </c>
      <c r="Q911" s="14">
        <f t="shared" si="90"/>
        <v>-0.28929604628735728</v>
      </c>
      <c r="R911" s="14">
        <f t="shared" si="91"/>
        <v>11.585482144064962</v>
      </c>
      <c r="S911" s="68">
        <f t="shared" si="94"/>
        <v>-0.28929604628735728</v>
      </c>
      <c r="T911" s="13">
        <f t="shared" si="92"/>
        <v>1037</v>
      </c>
      <c r="U911" s="13">
        <f t="shared" si="93"/>
        <v>58</v>
      </c>
    </row>
    <row r="912" spans="1:21">
      <c r="A912" s="13" t="s">
        <v>625</v>
      </c>
      <c r="B912" s="13">
        <v>34</v>
      </c>
      <c r="C912" s="13">
        <v>37</v>
      </c>
      <c r="D912" s="13">
        <v>0.91</v>
      </c>
      <c r="E912" s="13">
        <v>6.6000000000000003E-2</v>
      </c>
      <c r="F912" s="13">
        <v>4.0000000000000001E-3</v>
      </c>
      <c r="G912" s="13">
        <v>1.2566999999999999</v>
      </c>
      <c r="H912" s="13">
        <v>7.3400000000000007E-2</v>
      </c>
      <c r="I912" s="13">
        <v>0.1384</v>
      </c>
      <c r="J912" s="13">
        <v>3.5000000000000001E-3</v>
      </c>
      <c r="K912" s="13">
        <v>806</v>
      </c>
      <c r="L912" s="13">
        <v>130</v>
      </c>
      <c r="M912" s="13">
        <v>826</v>
      </c>
      <c r="N912" s="13">
        <v>33</v>
      </c>
      <c r="O912" s="13">
        <v>835</v>
      </c>
      <c r="P912" s="13">
        <v>20</v>
      </c>
      <c r="Q912" s="14">
        <f t="shared" si="90"/>
        <v>-3.5980148883374641</v>
      </c>
      <c r="R912" s="14">
        <f t="shared" si="91"/>
        <v>33.7851987482317</v>
      </c>
      <c r="S912" s="68">
        <f t="shared" si="94"/>
        <v>-3.5980148883374641</v>
      </c>
      <c r="T912" s="13">
        <f t="shared" si="92"/>
        <v>835</v>
      </c>
      <c r="U912" s="13">
        <f t="shared" si="93"/>
        <v>20</v>
      </c>
    </row>
    <row r="913" spans="1:21">
      <c r="A913" s="13" t="s">
        <v>626</v>
      </c>
      <c r="B913" s="13">
        <v>46</v>
      </c>
      <c r="C913" s="13">
        <v>43</v>
      </c>
      <c r="D913" s="13">
        <v>1.07</v>
      </c>
      <c r="E913" s="13">
        <v>6.4299999999999996E-2</v>
      </c>
      <c r="F913" s="13">
        <v>2.7000000000000001E-3</v>
      </c>
      <c r="G913" s="13">
        <v>1.2699</v>
      </c>
      <c r="H913" s="13">
        <v>5.1799999999999999E-2</v>
      </c>
      <c r="I913" s="13">
        <v>0.1434</v>
      </c>
      <c r="J913" s="13">
        <v>2.8E-3</v>
      </c>
      <c r="K913" s="13">
        <v>750</v>
      </c>
      <c r="L913" s="13">
        <v>90</v>
      </c>
      <c r="M913" s="13">
        <v>832</v>
      </c>
      <c r="N913" s="13">
        <v>23</v>
      </c>
      <c r="O913" s="13">
        <v>864</v>
      </c>
      <c r="P913" s="13">
        <v>16</v>
      </c>
      <c r="Q913" s="14">
        <f t="shared" si="90"/>
        <v>-15.199999999999992</v>
      </c>
      <c r="R913" s="14">
        <f t="shared" si="91"/>
        <v>27.975281025298827</v>
      </c>
      <c r="S913" s="68">
        <f t="shared" si="94"/>
        <v>-15.199999999999992</v>
      </c>
      <c r="T913" s="13">
        <f t="shared" si="92"/>
        <v>864</v>
      </c>
      <c r="U913" s="13">
        <f t="shared" si="93"/>
        <v>16</v>
      </c>
    </row>
    <row r="914" spans="1:21">
      <c r="A914" s="13" t="s">
        <v>627</v>
      </c>
      <c r="B914" s="13">
        <v>48</v>
      </c>
      <c r="C914" s="13">
        <v>77</v>
      </c>
      <c r="D914" s="13">
        <v>0.62</v>
      </c>
      <c r="E914" s="13">
        <v>9.9699999999999997E-2</v>
      </c>
      <c r="F914" s="13">
        <v>4.4000000000000003E-3</v>
      </c>
      <c r="G914" s="13">
        <v>4.0149999999999997</v>
      </c>
      <c r="H914" s="13">
        <v>0.17080000000000001</v>
      </c>
      <c r="I914" s="13">
        <v>0.29199999999999998</v>
      </c>
      <c r="J914" s="13">
        <v>6.1000000000000004E-3</v>
      </c>
      <c r="K914" s="13">
        <v>1618</v>
      </c>
      <c r="L914" s="13">
        <v>84</v>
      </c>
      <c r="M914" s="13">
        <v>1637</v>
      </c>
      <c r="N914" s="13">
        <v>35</v>
      </c>
      <c r="O914" s="13">
        <v>1652</v>
      </c>
      <c r="P914" s="13">
        <v>30</v>
      </c>
      <c r="Q914" s="14">
        <f t="shared" si="90"/>
        <v>-2.1013597033374465</v>
      </c>
      <c r="R914" s="14">
        <f t="shared" si="91"/>
        <v>11.231231198890997</v>
      </c>
      <c r="S914" s="68">
        <f t="shared" si="94"/>
        <v>-2.1013597033374465</v>
      </c>
      <c r="T914" s="13">
        <f t="shared" si="92"/>
        <v>1618</v>
      </c>
      <c r="U914" s="13">
        <f t="shared" si="93"/>
        <v>84</v>
      </c>
    </row>
    <row r="915" spans="1:21">
      <c r="A915" s="13" t="s">
        <v>628</v>
      </c>
      <c r="B915" s="13">
        <v>72</v>
      </c>
      <c r="C915" s="13">
        <v>82</v>
      </c>
      <c r="D915" s="13">
        <v>0.87</v>
      </c>
      <c r="E915" s="13">
        <v>7.2800000000000004E-2</v>
      </c>
      <c r="F915" s="13">
        <v>2.2000000000000001E-3</v>
      </c>
      <c r="G915" s="13">
        <v>1.7995000000000001</v>
      </c>
      <c r="H915" s="13">
        <v>5.5399999999999998E-2</v>
      </c>
      <c r="I915" s="13">
        <v>0.17949999999999999</v>
      </c>
      <c r="J915" s="13">
        <v>3.0999999999999999E-3</v>
      </c>
      <c r="K915" s="13">
        <v>1007</v>
      </c>
      <c r="L915" s="13">
        <v>64</v>
      </c>
      <c r="M915" s="13">
        <v>1045</v>
      </c>
      <c r="N915" s="13">
        <v>20</v>
      </c>
      <c r="O915" s="13">
        <v>1064</v>
      </c>
      <c r="P915" s="13">
        <v>17</v>
      </c>
      <c r="Q915" s="14">
        <f t="shared" si="90"/>
        <v>-5.6603773584905648</v>
      </c>
      <c r="R915" s="14">
        <f t="shared" si="91"/>
        <v>13.848413940852252</v>
      </c>
      <c r="S915" s="68">
        <f t="shared" si="94"/>
        <v>-5.6603773584905648</v>
      </c>
      <c r="T915" s="13">
        <f t="shared" si="92"/>
        <v>1007</v>
      </c>
      <c r="U915" s="13">
        <f t="shared" si="93"/>
        <v>64</v>
      </c>
    </row>
    <row r="916" spans="1:21">
      <c r="A916" s="13" t="s">
        <v>629</v>
      </c>
      <c r="B916" s="13">
        <v>88</v>
      </c>
      <c r="C916" s="13">
        <v>73</v>
      </c>
      <c r="D916" s="13">
        <v>1.21</v>
      </c>
      <c r="E916" s="13">
        <v>6.6400000000000001E-2</v>
      </c>
      <c r="F916" s="13">
        <v>2E-3</v>
      </c>
      <c r="G916" s="13">
        <v>1.2636000000000001</v>
      </c>
      <c r="H916" s="13">
        <v>3.7900000000000003E-2</v>
      </c>
      <c r="I916" s="13">
        <v>0.1381</v>
      </c>
      <c r="J916" s="13">
        <v>2.3E-3</v>
      </c>
      <c r="K916" s="13">
        <v>819</v>
      </c>
      <c r="L916" s="13">
        <v>64</v>
      </c>
      <c r="M916" s="13">
        <v>830</v>
      </c>
      <c r="N916" s="13">
        <v>17</v>
      </c>
      <c r="O916" s="13">
        <v>834</v>
      </c>
      <c r="P916" s="13">
        <v>13</v>
      </c>
      <c r="Q916" s="14">
        <f t="shared" si="90"/>
        <v>-1.831501831501825</v>
      </c>
      <c r="R916" s="14">
        <f t="shared" si="91"/>
        <v>16.228591006635408</v>
      </c>
      <c r="S916" s="68">
        <f t="shared" si="94"/>
        <v>-1.831501831501825</v>
      </c>
      <c r="T916" s="13">
        <f t="shared" si="92"/>
        <v>834</v>
      </c>
      <c r="U916" s="13">
        <f t="shared" si="93"/>
        <v>13</v>
      </c>
    </row>
    <row r="917" spans="1:21">
      <c r="A917" s="13" t="s">
        <v>630</v>
      </c>
      <c r="B917" s="13">
        <v>52</v>
      </c>
      <c r="C917" s="13">
        <v>44</v>
      </c>
      <c r="D917" s="13">
        <v>1.1599999999999999</v>
      </c>
      <c r="E917" s="13">
        <v>0.154</v>
      </c>
      <c r="F917" s="13">
        <v>4.5999999999999999E-3</v>
      </c>
      <c r="G917" s="13">
        <v>9.4922000000000004</v>
      </c>
      <c r="H917" s="13">
        <v>0.27810000000000001</v>
      </c>
      <c r="I917" s="13">
        <v>0.44700000000000001</v>
      </c>
      <c r="J917" s="13">
        <v>7.4999999999999997E-3</v>
      </c>
      <c r="K917" s="13">
        <v>2390</v>
      </c>
      <c r="L917" s="13">
        <v>51</v>
      </c>
      <c r="M917" s="13">
        <v>2387</v>
      </c>
      <c r="N917" s="13">
        <v>27</v>
      </c>
      <c r="O917" s="13">
        <v>2382</v>
      </c>
      <c r="P917" s="13">
        <v>34</v>
      </c>
      <c r="Q917" s="14">
        <f t="shared" si="90"/>
        <v>0.33472803347280866</v>
      </c>
      <c r="R917" s="14">
        <f t="shared" si="91"/>
        <v>5.1173560346247307</v>
      </c>
      <c r="S917" s="68">
        <f t="shared" si="94"/>
        <v>0.33472803347280866</v>
      </c>
      <c r="T917" s="13">
        <f t="shared" si="92"/>
        <v>2390</v>
      </c>
      <c r="U917" s="13">
        <f t="shared" si="93"/>
        <v>51</v>
      </c>
    </row>
    <row r="918" spans="1:21">
      <c r="A918" s="13" t="s">
        <v>631</v>
      </c>
      <c r="B918" s="13">
        <v>97</v>
      </c>
      <c r="C918" s="13">
        <v>64</v>
      </c>
      <c r="D918" s="13">
        <v>1.52</v>
      </c>
      <c r="E918" s="13">
        <v>6.6400000000000001E-2</v>
      </c>
      <c r="F918" s="13">
        <v>2.3E-3</v>
      </c>
      <c r="G918" s="13">
        <v>1.26</v>
      </c>
      <c r="H918" s="13">
        <v>4.3900000000000002E-2</v>
      </c>
      <c r="I918" s="13">
        <v>0.13780000000000001</v>
      </c>
      <c r="J918" s="13">
        <v>2.5000000000000001E-3</v>
      </c>
      <c r="K918" s="13">
        <v>819</v>
      </c>
      <c r="L918" s="13">
        <v>75</v>
      </c>
      <c r="M918" s="13">
        <v>828</v>
      </c>
      <c r="N918" s="13">
        <v>20</v>
      </c>
      <c r="O918" s="13">
        <v>832</v>
      </c>
      <c r="P918" s="13">
        <v>14</v>
      </c>
      <c r="Q918" s="14">
        <f t="shared" si="90"/>
        <v>-1.5873015873015817</v>
      </c>
      <c r="R918" s="14">
        <f t="shared" si="91"/>
        <v>18.917227948203756</v>
      </c>
      <c r="S918" s="68">
        <f t="shared" si="94"/>
        <v>-1.5873015873015817</v>
      </c>
      <c r="T918" s="13">
        <f t="shared" si="92"/>
        <v>832</v>
      </c>
      <c r="U918" s="13">
        <f t="shared" si="93"/>
        <v>14</v>
      </c>
    </row>
    <row r="919" spans="1:21">
      <c r="A919" s="13" t="s">
        <v>632</v>
      </c>
      <c r="B919" s="13">
        <v>50</v>
      </c>
      <c r="C919" s="13">
        <v>53</v>
      </c>
      <c r="D919" s="13">
        <v>0.95</v>
      </c>
      <c r="E919" s="13">
        <v>9.3100000000000002E-2</v>
      </c>
      <c r="F919" s="13">
        <v>2.5000000000000001E-3</v>
      </c>
      <c r="G919" s="13">
        <v>3.3319000000000001</v>
      </c>
      <c r="H919" s="13">
        <v>8.9300000000000004E-2</v>
      </c>
      <c r="I919" s="13">
        <v>0.2596</v>
      </c>
      <c r="J919" s="13">
        <v>4.4000000000000003E-3</v>
      </c>
      <c r="K919" s="13">
        <v>1490</v>
      </c>
      <c r="L919" s="13">
        <v>52</v>
      </c>
      <c r="M919" s="13">
        <v>1489</v>
      </c>
      <c r="N919" s="13">
        <v>21</v>
      </c>
      <c r="O919" s="13">
        <v>1488</v>
      </c>
      <c r="P919" s="13">
        <v>22</v>
      </c>
      <c r="Q919" s="14">
        <f t="shared" si="90"/>
        <v>0.13422818791946067</v>
      </c>
      <c r="R919" s="14">
        <f t="shared" si="91"/>
        <v>7.5702149172309969</v>
      </c>
      <c r="S919" s="68">
        <f t="shared" si="94"/>
        <v>0.13422818791946067</v>
      </c>
      <c r="T919" s="13">
        <f t="shared" si="92"/>
        <v>1490</v>
      </c>
      <c r="U919" s="13">
        <f t="shared" si="93"/>
        <v>52</v>
      </c>
    </row>
    <row r="920" spans="1:21">
      <c r="A920" s="13" t="s">
        <v>633</v>
      </c>
      <c r="B920" s="13">
        <v>27</v>
      </c>
      <c r="C920" s="13">
        <v>36</v>
      </c>
      <c r="D920" s="13">
        <v>0.77</v>
      </c>
      <c r="E920" s="13">
        <v>6.9000000000000006E-2</v>
      </c>
      <c r="F920" s="13">
        <v>2.3999999999999998E-3</v>
      </c>
      <c r="G920" s="13">
        <v>1.4423999999999999</v>
      </c>
      <c r="H920" s="13">
        <v>5.0099999999999999E-2</v>
      </c>
      <c r="I920" s="13">
        <v>0.15160000000000001</v>
      </c>
      <c r="J920" s="13">
        <v>2.7000000000000001E-3</v>
      </c>
      <c r="K920" s="13">
        <v>900</v>
      </c>
      <c r="L920" s="13">
        <v>75</v>
      </c>
      <c r="M920" s="13">
        <v>907</v>
      </c>
      <c r="N920" s="13">
        <v>21</v>
      </c>
      <c r="O920" s="13">
        <v>910</v>
      </c>
      <c r="P920" s="13">
        <v>15</v>
      </c>
      <c r="Q920" s="14">
        <f t="shared" si="90"/>
        <v>-1.1111111111111072</v>
      </c>
      <c r="R920" s="14">
        <f t="shared" si="91"/>
        <v>17.178359116861941</v>
      </c>
      <c r="S920" s="68">
        <f t="shared" si="94"/>
        <v>-1.1111111111111072</v>
      </c>
      <c r="T920" s="13">
        <f t="shared" si="92"/>
        <v>910</v>
      </c>
      <c r="U920" s="13">
        <f t="shared" si="93"/>
        <v>15</v>
      </c>
    </row>
    <row r="921" spans="1:21">
      <c r="A921" s="13" t="s">
        <v>634</v>
      </c>
      <c r="B921" s="13">
        <v>114</v>
      </c>
      <c r="C921" s="13">
        <v>201</v>
      </c>
      <c r="D921" s="13">
        <v>0.56999999999999995</v>
      </c>
      <c r="E921" s="13">
        <v>8.7099999999999997E-2</v>
      </c>
      <c r="F921" s="13">
        <v>1.6999999999999999E-3</v>
      </c>
      <c r="G921" s="13">
        <v>2.7803</v>
      </c>
      <c r="H921" s="13">
        <v>5.6000000000000001E-2</v>
      </c>
      <c r="I921" s="13">
        <v>0.23150000000000001</v>
      </c>
      <c r="J921" s="13">
        <v>3.5000000000000001E-3</v>
      </c>
      <c r="K921" s="13">
        <v>1363</v>
      </c>
      <c r="L921" s="13">
        <v>37</v>
      </c>
      <c r="M921" s="13">
        <v>1350</v>
      </c>
      <c r="N921" s="13">
        <v>15</v>
      </c>
      <c r="O921" s="13">
        <v>1342</v>
      </c>
      <c r="P921" s="13">
        <v>18</v>
      </c>
      <c r="Q921" s="14">
        <f t="shared" si="90"/>
        <v>1.5407190022010298</v>
      </c>
      <c r="R921" s="14">
        <f t="shared" si="91"/>
        <v>5.9624685437023466</v>
      </c>
      <c r="S921" s="68">
        <f t="shared" si="94"/>
        <v>1.5407190022010298</v>
      </c>
      <c r="T921" s="13">
        <f t="shared" si="92"/>
        <v>1363</v>
      </c>
      <c r="U921" s="13">
        <f t="shared" si="93"/>
        <v>37</v>
      </c>
    </row>
    <row r="922" spans="1:21">
      <c r="A922" s="13" t="s">
        <v>635</v>
      </c>
      <c r="B922" s="13">
        <v>189</v>
      </c>
      <c r="C922" s="13">
        <v>792</v>
      </c>
      <c r="D922" s="13">
        <v>0.24</v>
      </c>
      <c r="E922" s="13">
        <v>6.5199999999999994E-2</v>
      </c>
      <c r="F922" s="13">
        <v>1.5E-3</v>
      </c>
      <c r="G922" s="13">
        <v>1.0698000000000001</v>
      </c>
      <c r="H922" s="13">
        <v>2.47E-2</v>
      </c>
      <c r="I922" s="13">
        <v>0.1191</v>
      </c>
      <c r="J922" s="13">
        <v>1.9E-3</v>
      </c>
      <c r="K922" s="13">
        <v>781</v>
      </c>
      <c r="L922" s="13">
        <v>49</v>
      </c>
      <c r="M922" s="13">
        <v>739</v>
      </c>
      <c r="N922" s="13">
        <v>12</v>
      </c>
      <c r="O922" s="13">
        <v>725</v>
      </c>
      <c r="P922" s="13">
        <v>11</v>
      </c>
      <c r="Q922" s="14">
        <f t="shared" si="90"/>
        <v>7.1702944942381608</v>
      </c>
      <c r="R922" s="14">
        <f t="shared" si="91"/>
        <v>11.984051632413482</v>
      </c>
      <c r="S922" s="68">
        <f t="shared" si="94"/>
        <v>7.1702944942381608</v>
      </c>
      <c r="T922" s="13">
        <f t="shared" si="92"/>
        <v>725</v>
      </c>
      <c r="U922" s="13">
        <f t="shared" si="93"/>
        <v>11</v>
      </c>
    </row>
    <row r="923" spans="1:21">
      <c r="A923" s="13" t="s">
        <v>636</v>
      </c>
      <c r="B923" s="13">
        <v>476</v>
      </c>
      <c r="C923" s="13">
        <v>2092</v>
      </c>
      <c r="D923" s="13">
        <v>0.23</v>
      </c>
      <c r="E923" s="13">
        <v>0.1067</v>
      </c>
      <c r="F923" s="13">
        <v>2.2000000000000001E-3</v>
      </c>
      <c r="G923" s="13">
        <v>0.63649999999999995</v>
      </c>
      <c r="H923" s="13">
        <v>1.38E-2</v>
      </c>
      <c r="I923" s="13">
        <v>4.3299999999999998E-2</v>
      </c>
      <c r="J923" s="13">
        <v>6.9999999999999999E-4</v>
      </c>
      <c r="K923" s="13">
        <v>1342</v>
      </c>
      <c r="L923" s="13">
        <v>108</v>
      </c>
      <c r="M923" s="13">
        <v>412</v>
      </c>
      <c r="N923" s="13">
        <v>18</v>
      </c>
      <c r="O923" s="13">
        <v>266</v>
      </c>
      <c r="P923" s="13">
        <v>4</v>
      </c>
      <c r="Q923" s="14">
        <f t="shared" si="90"/>
        <v>80.178837555886744</v>
      </c>
      <c r="R923" s="14">
        <f t="shared" si="91"/>
        <v>3.2455083720635254</v>
      </c>
      <c r="S923" s="68" t="str">
        <f t="shared" si="94"/>
        <v>X</v>
      </c>
      <c r="T923" s="13">
        <f t="shared" si="92"/>
        <v>266</v>
      </c>
      <c r="U923" s="13">
        <f t="shared" si="93"/>
        <v>4</v>
      </c>
    </row>
    <row r="924" spans="1:21">
      <c r="A924" s="13" t="s">
        <v>637</v>
      </c>
      <c r="B924" s="13">
        <v>26</v>
      </c>
      <c r="C924" s="13">
        <v>19</v>
      </c>
      <c r="D924" s="13">
        <v>1.37</v>
      </c>
      <c r="E924" s="13">
        <v>6.6600000000000006E-2</v>
      </c>
      <c r="F924" s="13">
        <v>4.1000000000000003E-3</v>
      </c>
      <c r="G924" s="13">
        <v>1.1879</v>
      </c>
      <c r="H924" s="13">
        <v>6.9900000000000004E-2</v>
      </c>
      <c r="I924" s="13">
        <v>0.1295</v>
      </c>
      <c r="J924" s="13">
        <v>3.0000000000000001E-3</v>
      </c>
      <c r="K924" s="13">
        <v>825</v>
      </c>
      <c r="L924" s="13">
        <v>131</v>
      </c>
      <c r="M924" s="13">
        <v>795</v>
      </c>
      <c r="N924" s="13">
        <v>32</v>
      </c>
      <c r="O924" s="13">
        <v>785</v>
      </c>
      <c r="P924" s="13">
        <v>17</v>
      </c>
      <c r="Q924" s="14">
        <f t="shared" si="90"/>
        <v>4.848484848484846</v>
      </c>
      <c r="R924" s="14">
        <f t="shared" si="91"/>
        <v>30.497552410507506</v>
      </c>
      <c r="S924" s="68">
        <f t="shared" si="94"/>
        <v>4.848484848484846</v>
      </c>
      <c r="T924" s="13">
        <f t="shared" si="92"/>
        <v>785</v>
      </c>
      <c r="U924" s="13">
        <f t="shared" si="93"/>
        <v>17</v>
      </c>
    </row>
    <row r="925" spans="1:21">
      <c r="A925" s="13" t="s">
        <v>638</v>
      </c>
      <c r="B925" s="13">
        <v>13</v>
      </c>
      <c r="C925" s="13">
        <v>15</v>
      </c>
      <c r="D925" s="13">
        <v>0.84</v>
      </c>
      <c r="E925" s="13">
        <v>0.1638</v>
      </c>
      <c r="F925" s="13">
        <v>4.1000000000000003E-3</v>
      </c>
      <c r="G925" s="13">
        <v>10.6496</v>
      </c>
      <c r="H925" s="13">
        <v>0.26450000000000001</v>
      </c>
      <c r="I925" s="13">
        <v>0.47149999999999997</v>
      </c>
      <c r="J925" s="13">
        <v>8.0999999999999996E-3</v>
      </c>
      <c r="K925" s="13">
        <v>2495</v>
      </c>
      <c r="L925" s="13">
        <v>43</v>
      </c>
      <c r="M925" s="13">
        <v>2493</v>
      </c>
      <c r="N925" s="13">
        <v>23</v>
      </c>
      <c r="O925" s="13">
        <v>2490</v>
      </c>
      <c r="P925" s="13">
        <v>36</v>
      </c>
      <c r="Q925" s="14">
        <f t="shared" si="90"/>
        <v>0.20040080160320661</v>
      </c>
      <c r="R925" s="14">
        <f t="shared" si="91"/>
        <v>4.4901205273870479</v>
      </c>
      <c r="S925" s="68">
        <f t="shared" si="94"/>
        <v>0.20040080160320661</v>
      </c>
      <c r="T925" s="13">
        <f t="shared" si="92"/>
        <v>2495</v>
      </c>
      <c r="U925" s="13">
        <f t="shared" si="93"/>
        <v>43</v>
      </c>
    </row>
    <row r="926" spans="1:21">
      <c r="A926" s="13" t="s">
        <v>639</v>
      </c>
      <c r="B926" s="13">
        <v>44</v>
      </c>
      <c r="C926" s="13">
        <v>47</v>
      </c>
      <c r="D926" s="13">
        <v>0.94</v>
      </c>
      <c r="E926" s="13">
        <v>6.2399999999999997E-2</v>
      </c>
      <c r="F926" s="13">
        <v>2.8E-3</v>
      </c>
      <c r="G926" s="13">
        <v>1.0281</v>
      </c>
      <c r="H926" s="13">
        <v>4.5199999999999997E-2</v>
      </c>
      <c r="I926" s="13">
        <v>0.11940000000000001</v>
      </c>
      <c r="J926" s="13">
        <v>2.3999999999999998E-3</v>
      </c>
      <c r="K926" s="13">
        <v>689</v>
      </c>
      <c r="L926" s="13">
        <v>99</v>
      </c>
      <c r="M926" s="13">
        <v>718</v>
      </c>
      <c r="N926" s="13">
        <v>23</v>
      </c>
      <c r="O926" s="13">
        <v>727</v>
      </c>
      <c r="P926" s="13">
        <v>14</v>
      </c>
      <c r="Q926" s="14">
        <f t="shared" si="90"/>
        <v>-5.5152394775036306</v>
      </c>
      <c r="R926" s="14">
        <f t="shared" si="91"/>
        <v>30.593343704341759</v>
      </c>
      <c r="S926" s="68">
        <f t="shared" si="94"/>
        <v>-5.5152394775036306</v>
      </c>
      <c r="T926" s="13">
        <f t="shared" si="92"/>
        <v>727</v>
      </c>
      <c r="U926" s="13">
        <f t="shared" si="93"/>
        <v>14</v>
      </c>
    </row>
    <row r="927" spans="1:21">
      <c r="A927" s="13" t="s">
        <v>640</v>
      </c>
      <c r="B927" s="13">
        <v>196</v>
      </c>
      <c r="C927" s="13">
        <v>309</v>
      </c>
      <c r="D927" s="13">
        <v>0.63</v>
      </c>
      <c r="E927" s="13">
        <v>0.1004</v>
      </c>
      <c r="F927" s="13">
        <v>2.8999999999999998E-3</v>
      </c>
      <c r="G927" s="13">
        <v>3.7732999999999999</v>
      </c>
      <c r="H927" s="13">
        <v>0.10680000000000001</v>
      </c>
      <c r="I927" s="13">
        <v>0.27389999999999998</v>
      </c>
      <c r="J927" s="13">
        <v>5.1000000000000004E-3</v>
      </c>
      <c r="K927" s="13">
        <v>1631</v>
      </c>
      <c r="L927" s="13">
        <v>56</v>
      </c>
      <c r="M927" s="13">
        <v>1587</v>
      </c>
      <c r="N927" s="13">
        <v>23</v>
      </c>
      <c r="O927" s="13">
        <v>1560</v>
      </c>
      <c r="P927" s="13">
        <v>26</v>
      </c>
      <c r="Q927" s="14">
        <f t="shared" si="90"/>
        <v>4.3531575720416882</v>
      </c>
      <c r="R927" s="14">
        <f t="shared" si="91"/>
        <v>7.3009404312945048</v>
      </c>
      <c r="S927" s="68">
        <f t="shared" si="94"/>
        <v>4.3531575720416882</v>
      </c>
      <c r="T927" s="13">
        <f t="shared" si="92"/>
        <v>1631</v>
      </c>
      <c r="U927" s="13">
        <f t="shared" si="93"/>
        <v>56</v>
      </c>
    </row>
    <row r="928" spans="1:21">
      <c r="A928" s="13" t="s">
        <v>641</v>
      </c>
      <c r="B928" s="13">
        <v>164</v>
      </c>
      <c r="C928" s="13">
        <v>150</v>
      </c>
      <c r="D928" s="13">
        <v>1.0900000000000001</v>
      </c>
      <c r="E928" s="13">
        <v>6.5100000000000005E-2</v>
      </c>
      <c r="F928" s="13">
        <v>2.0999999999999999E-3</v>
      </c>
      <c r="G928" s="13">
        <v>1.2081999999999999</v>
      </c>
      <c r="H928" s="13">
        <v>3.78E-2</v>
      </c>
      <c r="I928" s="13">
        <v>0.1346</v>
      </c>
      <c r="J928" s="13">
        <v>2.3E-3</v>
      </c>
      <c r="K928" s="13">
        <v>778</v>
      </c>
      <c r="L928" s="13">
        <v>68</v>
      </c>
      <c r="M928" s="13">
        <v>804</v>
      </c>
      <c r="N928" s="13">
        <v>17</v>
      </c>
      <c r="O928" s="13">
        <v>814</v>
      </c>
      <c r="P928" s="13">
        <v>13</v>
      </c>
      <c r="Q928" s="14">
        <f t="shared" si="90"/>
        <v>-4.6272493573264795</v>
      </c>
      <c r="R928" s="14">
        <f t="shared" si="91"/>
        <v>18.592408221552827</v>
      </c>
      <c r="S928" s="68">
        <f t="shared" si="94"/>
        <v>-4.6272493573264795</v>
      </c>
      <c r="T928" s="13">
        <f t="shared" si="92"/>
        <v>814</v>
      </c>
      <c r="U928" s="13">
        <f t="shared" si="93"/>
        <v>13</v>
      </c>
    </row>
    <row r="929" spans="1:21">
      <c r="A929" s="13" t="s">
        <v>642</v>
      </c>
      <c r="B929" s="13">
        <v>261</v>
      </c>
      <c r="C929" s="13">
        <v>330</v>
      </c>
      <c r="D929" s="13">
        <v>0.79</v>
      </c>
      <c r="E929" s="13">
        <v>0.10023</v>
      </c>
      <c r="F929" s="13">
        <v>4.7999999999999996E-3</v>
      </c>
      <c r="G929" s="13">
        <v>3.7346200000000001</v>
      </c>
      <c r="H929" s="13">
        <v>0.17560000000000001</v>
      </c>
      <c r="I929" s="13">
        <v>0.27459</v>
      </c>
      <c r="J929" s="13">
        <v>6.8999999999999999E-3</v>
      </c>
      <c r="K929" s="13">
        <v>1628</v>
      </c>
      <c r="L929" s="13">
        <v>91</v>
      </c>
      <c r="M929" s="13">
        <v>1579</v>
      </c>
      <c r="N929" s="13">
        <v>38</v>
      </c>
      <c r="O929" s="13">
        <v>1564</v>
      </c>
      <c r="P929" s="13">
        <v>35</v>
      </c>
      <c r="Q929" s="14">
        <f t="shared" si="90"/>
        <v>3.9312039312039304</v>
      </c>
      <c r="R929" s="14">
        <f t="shared" si="91"/>
        <v>11.568615297564163</v>
      </c>
      <c r="S929" s="68">
        <f t="shared" si="94"/>
        <v>3.9312039312039304</v>
      </c>
      <c r="T929" s="13">
        <f t="shared" si="92"/>
        <v>1628</v>
      </c>
      <c r="U929" s="13">
        <f t="shared" si="93"/>
        <v>91</v>
      </c>
    </row>
    <row r="930" spans="1:21">
      <c r="A930" s="13" t="s">
        <v>643</v>
      </c>
      <c r="B930" s="13">
        <v>21</v>
      </c>
      <c r="C930" s="13">
        <v>32</v>
      </c>
      <c r="D930" s="13">
        <v>0.66</v>
      </c>
      <c r="E930" s="13">
        <v>6.4140000000000003E-2</v>
      </c>
      <c r="F930" s="13">
        <v>2.9199999999999999E-3</v>
      </c>
      <c r="G930" s="13">
        <v>1.07304</v>
      </c>
      <c r="H930" s="13">
        <v>4.7300000000000002E-2</v>
      </c>
      <c r="I930" s="13">
        <v>0.12137000000000001</v>
      </c>
      <c r="J930" s="13">
        <v>2.3999999999999998E-3</v>
      </c>
      <c r="K930" s="13">
        <v>746</v>
      </c>
      <c r="L930" s="13">
        <v>99</v>
      </c>
      <c r="M930" s="13">
        <v>740</v>
      </c>
      <c r="N930" s="13">
        <v>23</v>
      </c>
      <c r="O930" s="13">
        <v>738</v>
      </c>
      <c r="P930" s="13">
        <v>14</v>
      </c>
      <c r="Q930" s="14">
        <f t="shared" si="90"/>
        <v>1.072386058981234</v>
      </c>
      <c r="R930" s="14">
        <f t="shared" si="91"/>
        <v>26.523835734145017</v>
      </c>
      <c r="S930" s="68">
        <f t="shared" si="94"/>
        <v>1.072386058981234</v>
      </c>
      <c r="T930" s="13">
        <f t="shared" si="92"/>
        <v>738</v>
      </c>
      <c r="U930" s="13">
        <f t="shared" si="93"/>
        <v>14</v>
      </c>
    </row>
    <row r="931" spans="1:21" s="12" customFormat="1">
      <c r="A931" s="21" t="s">
        <v>644</v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1"/>
      <c r="R931" s="11"/>
      <c r="S931" s="68">
        <f t="shared" si="94"/>
        <v>0</v>
      </c>
      <c r="T931" s="10"/>
      <c r="U931" s="10"/>
    </row>
    <row r="932" spans="1:21">
      <c r="A932" s="13" t="s">
        <v>645</v>
      </c>
      <c r="B932" s="13">
        <v>136</v>
      </c>
      <c r="C932" s="13">
        <v>122</v>
      </c>
      <c r="D932" s="13">
        <v>1.1100000000000001</v>
      </c>
      <c r="E932" s="13">
        <v>7.2209999999999996E-2</v>
      </c>
      <c r="F932" s="13">
        <v>1.3500000000000001E-3</v>
      </c>
      <c r="G932" s="13">
        <v>1.5876600000000001</v>
      </c>
      <c r="H932" s="13">
        <v>3.0599999999999999E-2</v>
      </c>
      <c r="I932" s="13">
        <v>0.15948999999999999</v>
      </c>
      <c r="J932" s="13">
        <v>2.0999999999999999E-3</v>
      </c>
      <c r="K932" s="13">
        <v>992</v>
      </c>
      <c r="L932" s="13">
        <v>39</v>
      </c>
      <c r="M932" s="13">
        <v>965</v>
      </c>
      <c r="N932" s="13">
        <v>12</v>
      </c>
      <c r="O932" s="13">
        <v>954</v>
      </c>
      <c r="P932" s="13">
        <v>12</v>
      </c>
      <c r="Q932" s="14">
        <f t="shared" ref="Q932:Q995" si="95">(1-O932/K932)*100</f>
        <v>3.8306451612903247</v>
      </c>
      <c r="R932" s="14">
        <f t="shared" ref="R932:R995" si="96">SQRT((2*P932)^2*(-1/K932)^2+(2*L932)^2*(O932/K932^2)^2)*100</f>
        <v>7.9393094593324856</v>
      </c>
      <c r="S932" s="68">
        <f t="shared" si="94"/>
        <v>3.8306451612903247</v>
      </c>
      <c r="T932" s="13">
        <f t="shared" ref="T932:T995" si="97">IF(O932&lt;=1000,O932,K932)</f>
        <v>954</v>
      </c>
      <c r="U932" s="13">
        <f t="shared" ref="U932:U995" si="98">IF(T932=O932,P932,L932)</f>
        <v>12</v>
      </c>
    </row>
    <row r="933" spans="1:21">
      <c r="A933" s="13" t="s">
        <v>646</v>
      </c>
      <c r="B933" s="13">
        <v>105</v>
      </c>
      <c r="C933" s="13">
        <v>169</v>
      </c>
      <c r="D933" s="13">
        <v>0.62</v>
      </c>
      <c r="E933" s="13">
        <v>5.5500000000000001E-2</v>
      </c>
      <c r="F933" s="13">
        <v>1.3600000000000001E-3</v>
      </c>
      <c r="G933" s="13">
        <v>0.53908</v>
      </c>
      <c r="H933" s="13">
        <v>1.3299999999999999E-2</v>
      </c>
      <c r="I933" s="13">
        <v>7.0480000000000001E-2</v>
      </c>
      <c r="J933" s="13">
        <v>1E-3</v>
      </c>
      <c r="K933" s="13">
        <v>432</v>
      </c>
      <c r="L933" s="13">
        <v>56</v>
      </c>
      <c r="M933" s="13">
        <v>438</v>
      </c>
      <c r="N933" s="13">
        <v>9</v>
      </c>
      <c r="O933" s="13">
        <v>439</v>
      </c>
      <c r="P933" s="13">
        <v>6</v>
      </c>
      <c r="Q933" s="14">
        <f t="shared" si="95"/>
        <v>-1.620370370370372</v>
      </c>
      <c r="R933" s="14">
        <f t="shared" si="96"/>
        <v>26.49205393812575</v>
      </c>
      <c r="S933" s="68">
        <f t="shared" si="94"/>
        <v>-1.620370370370372</v>
      </c>
      <c r="T933" s="13">
        <f t="shared" si="97"/>
        <v>439</v>
      </c>
      <c r="U933" s="13">
        <f t="shared" si="98"/>
        <v>6</v>
      </c>
    </row>
    <row r="934" spans="1:21">
      <c r="A934" s="13" t="s">
        <v>647</v>
      </c>
      <c r="B934" s="13">
        <v>262</v>
      </c>
      <c r="C934" s="13">
        <v>156</v>
      </c>
      <c r="D934" s="13">
        <v>1.68</v>
      </c>
      <c r="E934" s="13">
        <v>6.1350000000000002E-2</v>
      </c>
      <c r="F934" s="13">
        <v>1.8600000000000001E-3</v>
      </c>
      <c r="G934" s="13">
        <v>0.86709000000000003</v>
      </c>
      <c r="H934" s="13">
        <v>2.5999999999999999E-2</v>
      </c>
      <c r="I934" s="13">
        <v>0.10256999999999999</v>
      </c>
      <c r="J934" s="13">
        <v>1.6000000000000001E-3</v>
      </c>
      <c r="K934" s="13">
        <v>652</v>
      </c>
      <c r="L934" s="13">
        <v>67</v>
      </c>
      <c r="M934" s="13">
        <v>634</v>
      </c>
      <c r="N934" s="13">
        <v>14</v>
      </c>
      <c r="O934" s="13">
        <v>629</v>
      </c>
      <c r="P934" s="13">
        <v>9</v>
      </c>
      <c r="Q934" s="14">
        <f t="shared" si="95"/>
        <v>3.527607361963192</v>
      </c>
      <c r="R934" s="14">
        <f t="shared" si="96"/>
        <v>20.018428242638617</v>
      </c>
      <c r="S934" s="68">
        <f t="shared" si="94"/>
        <v>3.527607361963192</v>
      </c>
      <c r="T934" s="13">
        <f t="shared" si="97"/>
        <v>629</v>
      </c>
      <c r="U934" s="13">
        <f t="shared" si="98"/>
        <v>9</v>
      </c>
    </row>
    <row r="935" spans="1:21">
      <c r="A935" s="13" t="s">
        <v>648</v>
      </c>
      <c r="B935" s="13">
        <v>112</v>
      </c>
      <c r="C935" s="13">
        <v>75</v>
      </c>
      <c r="D935" s="13">
        <v>1.5</v>
      </c>
      <c r="E935" s="13">
        <v>0.16244</v>
      </c>
      <c r="F935" s="13">
        <v>3.3500000000000001E-3</v>
      </c>
      <c r="G935" s="13">
        <v>10.491619999999999</v>
      </c>
      <c r="H935" s="13">
        <v>0.222</v>
      </c>
      <c r="I935" s="13">
        <v>0.46882000000000001</v>
      </c>
      <c r="J935" s="13">
        <v>6.8999999999999999E-3</v>
      </c>
      <c r="K935" s="13">
        <v>2481</v>
      </c>
      <c r="L935" s="13">
        <v>36</v>
      </c>
      <c r="M935" s="13">
        <v>2479</v>
      </c>
      <c r="N935" s="13">
        <v>20</v>
      </c>
      <c r="O935" s="13">
        <v>2478</v>
      </c>
      <c r="P935" s="13">
        <v>30</v>
      </c>
      <c r="Q935" s="14">
        <f t="shared" si="95"/>
        <v>0.12091898428052694</v>
      </c>
      <c r="R935" s="14">
        <f t="shared" si="96"/>
        <v>3.7749347065172532</v>
      </c>
      <c r="S935" s="68">
        <f t="shared" si="94"/>
        <v>0.12091898428052694</v>
      </c>
      <c r="T935" s="13">
        <f t="shared" si="97"/>
        <v>2481</v>
      </c>
      <c r="U935" s="13">
        <f t="shared" si="98"/>
        <v>36</v>
      </c>
    </row>
    <row r="936" spans="1:21">
      <c r="A936" s="13" t="s">
        <v>649</v>
      </c>
      <c r="B936" s="13">
        <v>70</v>
      </c>
      <c r="C936" s="13">
        <v>765</v>
      </c>
      <c r="D936" s="13">
        <v>0.09</v>
      </c>
      <c r="E936" s="13">
        <v>6.7320000000000005E-2</v>
      </c>
      <c r="F936" s="13">
        <v>1.39E-3</v>
      </c>
      <c r="G936" s="13">
        <v>1.30213</v>
      </c>
      <c r="H936" s="13">
        <v>2.8400000000000002E-2</v>
      </c>
      <c r="I936" s="13">
        <v>0.14041000000000001</v>
      </c>
      <c r="J936" s="13">
        <v>2E-3</v>
      </c>
      <c r="K936" s="13">
        <v>848</v>
      </c>
      <c r="L936" s="13">
        <v>44</v>
      </c>
      <c r="M936" s="13">
        <v>847</v>
      </c>
      <c r="N936" s="13">
        <v>13</v>
      </c>
      <c r="O936" s="13">
        <v>847</v>
      </c>
      <c r="P936" s="13">
        <v>12</v>
      </c>
      <c r="Q936" s="14">
        <f t="shared" si="95"/>
        <v>0.1179245283018826</v>
      </c>
      <c r="R936" s="14">
        <f t="shared" si="96"/>
        <v>10.744566167321141</v>
      </c>
      <c r="S936" s="68">
        <f t="shared" si="94"/>
        <v>0.1179245283018826</v>
      </c>
      <c r="T936" s="13">
        <f t="shared" si="97"/>
        <v>847</v>
      </c>
      <c r="U936" s="13">
        <f t="shared" si="98"/>
        <v>12</v>
      </c>
    </row>
    <row r="937" spans="1:21">
      <c r="A937" s="13" t="s">
        <v>650</v>
      </c>
      <c r="B937" s="13">
        <v>66</v>
      </c>
      <c r="C937" s="13">
        <v>71</v>
      </c>
      <c r="D937" s="13">
        <v>0.93</v>
      </c>
      <c r="E937" s="13">
        <v>0.19261</v>
      </c>
      <c r="F937" s="13">
        <v>3.0799999999999998E-3</v>
      </c>
      <c r="G937" s="13">
        <v>14.147629999999999</v>
      </c>
      <c r="H937" s="13">
        <v>0.24590000000000001</v>
      </c>
      <c r="I937" s="13">
        <v>0.53300999999999998</v>
      </c>
      <c r="J937" s="13">
        <v>7.3000000000000001E-3</v>
      </c>
      <c r="K937" s="13">
        <v>2765</v>
      </c>
      <c r="L937" s="13">
        <v>27</v>
      </c>
      <c r="M937" s="13">
        <v>2760</v>
      </c>
      <c r="N937" s="13">
        <v>16</v>
      </c>
      <c r="O937" s="13">
        <v>2754</v>
      </c>
      <c r="P937" s="13">
        <v>31</v>
      </c>
      <c r="Q937" s="14">
        <f t="shared" si="95"/>
        <v>0.39783001808317842</v>
      </c>
      <c r="R937" s="14">
        <f t="shared" si="96"/>
        <v>2.9684732007498629</v>
      </c>
      <c r="S937" s="68">
        <f t="shared" si="94"/>
        <v>0.39783001808317842</v>
      </c>
      <c r="T937" s="13">
        <f t="shared" si="97"/>
        <v>2765</v>
      </c>
      <c r="U937" s="13">
        <f t="shared" si="98"/>
        <v>27</v>
      </c>
    </row>
    <row r="938" spans="1:21">
      <c r="A938" s="13" t="s">
        <v>651</v>
      </c>
      <c r="B938" s="13">
        <v>80</v>
      </c>
      <c r="C938" s="13">
        <v>36</v>
      </c>
      <c r="D938" s="13">
        <v>2.21</v>
      </c>
      <c r="E938" s="13">
        <v>6.6530000000000006E-2</v>
      </c>
      <c r="F938" s="13">
        <v>5.1000000000000004E-3</v>
      </c>
      <c r="G938" s="13">
        <v>1.24417</v>
      </c>
      <c r="H938" s="13">
        <v>9.2100000000000001E-2</v>
      </c>
      <c r="I938" s="13">
        <v>0.13572999999999999</v>
      </c>
      <c r="J938" s="13">
        <v>4.0000000000000001E-3</v>
      </c>
      <c r="K938" s="13">
        <v>823</v>
      </c>
      <c r="L938" s="13">
        <v>165</v>
      </c>
      <c r="M938" s="13">
        <v>821</v>
      </c>
      <c r="N938" s="13">
        <v>42</v>
      </c>
      <c r="O938" s="13">
        <v>820</v>
      </c>
      <c r="P938" s="13">
        <v>23</v>
      </c>
      <c r="Q938" s="14">
        <f t="shared" si="95"/>
        <v>0.36452004860266785</v>
      </c>
      <c r="R938" s="14">
        <f t="shared" si="96"/>
        <v>40.340131304241538</v>
      </c>
      <c r="S938" s="68">
        <f t="shared" si="94"/>
        <v>0.36452004860266785</v>
      </c>
      <c r="T938" s="13">
        <f t="shared" si="97"/>
        <v>820</v>
      </c>
      <c r="U938" s="13">
        <f t="shared" si="98"/>
        <v>23</v>
      </c>
    </row>
    <row r="939" spans="1:21">
      <c r="A939" s="13" t="s">
        <v>652</v>
      </c>
      <c r="B939" s="13">
        <v>134</v>
      </c>
      <c r="C939" s="13">
        <v>320</v>
      </c>
      <c r="D939" s="13">
        <v>0.42</v>
      </c>
      <c r="E939" s="13">
        <v>5.6899999999999999E-2</v>
      </c>
      <c r="F939" s="13">
        <v>1.2199999999999999E-3</v>
      </c>
      <c r="G939" s="13">
        <v>0.61329999999999996</v>
      </c>
      <c r="H939" s="13">
        <v>1.35E-2</v>
      </c>
      <c r="I939" s="13">
        <v>7.8179999999999999E-2</v>
      </c>
      <c r="J939" s="13">
        <v>1.1000000000000001E-3</v>
      </c>
      <c r="K939" s="13">
        <v>488</v>
      </c>
      <c r="L939" s="13">
        <v>48</v>
      </c>
      <c r="M939" s="13">
        <v>486</v>
      </c>
      <c r="N939" s="13">
        <v>8</v>
      </c>
      <c r="O939" s="13">
        <v>485</v>
      </c>
      <c r="P939" s="13">
        <v>6</v>
      </c>
      <c r="Q939" s="14">
        <f t="shared" si="95"/>
        <v>0.6147540983606592</v>
      </c>
      <c r="R939" s="14">
        <f t="shared" si="96"/>
        <v>19.705228324810832</v>
      </c>
      <c r="S939" s="68">
        <f t="shared" si="94"/>
        <v>0.6147540983606592</v>
      </c>
      <c r="T939" s="13">
        <f t="shared" si="97"/>
        <v>485</v>
      </c>
      <c r="U939" s="13">
        <f t="shared" si="98"/>
        <v>6</v>
      </c>
    </row>
    <row r="940" spans="1:21">
      <c r="A940" s="13" t="s">
        <v>653</v>
      </c>
      <c r="B940" s="13">
        <v>249</v>
      </c>
      <c r="C940" s="13">
        <v>65</v>
      </c>
      <c r="D940" s="13">
        <v>3.81</v>
      </c>
      <c r="E940" s="13">
        <v>6.5530000000000005E-2</v>
      </c>
      <c r="F940" s="13">
        <v>2.5100000000000001E-3</v>
      </c>
      <c r="G940" s="13">
        <v>1.1782300000000001</v>
      </c>
      <c r="H940" s="13">
        <v>4.4499999999999998E-2</v>
      </c>
      <c r="I940" s="13">
        <v>0.13045000000000001</v>
      </c>
      <c r="J940" s="13">
        <v>2.3999999999999998E-3</v>
      </c>
      <c r="K940" s="13">
        <v>791</v>
      </c>
      <c r="L940" s="13">
        <v>82</v>
      </c>
      <c r="M940" s="13">
        <v>790</v>
      </c>
      <c r="N940" s="13">
        <v>21</v>
      </c>
      <c r="O940" s="13">
        <v>790</v>
      </c>
      <c r="P940" s="13">
        <v>13</v>
      </c>
      <c r="Q940" s="14">
        <f t="shared" si="95"/>
        <v>0.12642225031606058</v>
      </c>
      <c r="R940" s="14">
        <f t="shared" si="96"/>
        <v>20.966297583758926</v>
      </c>
      <c r="S940" s="68">
        <f t="shared" si="94"/>
        <v>0.12642225031606058</v>
      </c>
      <c r="T940" s="13">
        <f t="shared" si="97"/>
        <v>790</v>
      </c>
      <c r="U940" s="13">
        <f t="shared" si="98"/>
        <v>13</v>
      </c>
    </row>
    <row r="941" spans="1:21">
      <c r="A941" s="13" t="s">
        <v>654</v>
      </c>
      <c r="B941" s="13">
        <v>172</v>
      </c>
      <c r="C941" s="13">
        <v>148</v>
      </c>
      <c r="D941" s="13">
        <v>1.1599999999999999</v>
      </c>
      <c r="E941" s="13">
        <v>6.4990000000000006E-2</v>
      </c>
      <c r="F941" s="13">
        <v>2.2799999999999999E-3</v>
      </c>
      <c r="G941" s="13">
        <v>0.96967999999999999</v>
      </c>
      <c r="H941" s="13">
        <v>3.4099999999999998E-2</v>
      </c>
      <c r="I941" s="13">
        <v>0.10833</v>
      </c>
      <c r="J941" s="13">
        <v>1.9E-3</v>
      </c>
      <c r="K941" s="13">
        <v>774</v>
      </c>
      <c r="L941" s="13">
        <v>76</v>
      </c>
      <c r="M941" s="13">
        <v>688</v>
      </c>
      <c r="N941" s="13">
        <v>18</v>
      </c>
      <c r="O941" s="13">
        <v>663</v>
      </c>
      <c r="P941" s="13">
        <v>11</v>
      </c>
      <c r="Q941" s="14">
        <f t="shared" si="95"/>
        <v>14.341085271317834</v>
      </c>
      <c r="R941" s="14">
        <f t="shared" si="96"/>
        <v>17.060352313047606</v>
      </c>
      <c r="S941" s="68">
        <f t="shared" si="94"/>
        <v>14.341085271317834</v>
      </c>
      <c r="T941" s="13">
        <f t="shared" si="97"/>
        <v>663</v>
      </c>
      <c r="U941" s="13">
        <f t="shared" si="98"/>
        <v>11</v>
      </c>
    </row>
    <row r="942" spans="1:21">
      <c r="A942" s="13" t="s">
        <v>655</v>
      </c>
      <c r="B942" s="13">
        <v>150</v>
      </c>
      <c r="C942" s="13">
        <v>149</v>
      </c>
      <c r="D942" s="13">
        <v>1.01</v>
      </c>
      <c r="E942" s="13">
        <v>9.9000000000000005E-2</v>
      </c>
      <c r="F942" s="13">
        <v>1.6900000000000001E-3</v>
      </c>
      <c r="G942" s="13">
        <v>3.8456299999999999</v>
      </c>
      <c r="H942" s="13">
        <v>6.9000000000000006E-2</v>
      </c>
      <c r="I942" s="13">
        <v>0.28172999999999998</v>
      </c>
      <c r="J942" s="13">
        <v>3.8E-3</v>
      </c>
      <c r="K942" s="13">
        <v>1605</v>
      </c>
      <c r="L942" s="13">
        <v>33</v>
      </c>
      <c r="M942" s="13">
        <v>1602</v>
      </c>
      <c r="N942" s="13">
        <v>14</v>
      </c>
      <c r="O942" s="13">
        <v>1600</v>
      </c>
      <c r="P942" s="13">
        <v>19</v>
      </c>
      <c r="Q942" s="14">
        <f t="shared" si="95"/>
        <v>0.31152647975077885</v>
      </c>
      <c r="R942" s="14">
        <f t="shared" si="96"/>
        <v>4.7339324774642728</v>
      </c>
      <c r="S942" s="68">
        <f t="shared" si="94"/>
        <v>0.31152647975077885</v>
      </c>
      <c r="T942" s="13">
        <f t="shared" si="97"/>
        <v>1605</v>
      </c>
      <c r="U942" s="13">
        <f t="shared" si="98"/>
        <v>33</v>
      </c>
    </row>
    <row r="943" spans="1:21">
      <c r="A943" s="13" t="s">
        <v>656</v>
      </c>
      <c r="B943" s="13">
        <v>104</v>
      </c>
      <c r="C943" s="13">
        <v>79</v>
      </c>
      <c r="D943" s="13">
        <v>1.31</v>
      </c>
      <c r="E943" s="13">
        <v>6.6559999999999994E-2</v>
      </c>
      <c r="F943" s="13">
        <v>3.5300000000000002E-3</v>
      </c>
      <c r="G943" s="13">
        <v>1.2348699999999999</v>
      </c>
      <c r="H943" s="13">
        <v>6.2700000000000006E-2</v>
      </c>
      <c r="I943" s="13">
        <v>0.13461000000000001</v>
      </c>
      <c r="J943" s="13">
        <v>3.0000000000000001E-3</v>
      </c>
      <c r="K943" s="13">
        <v>824</v>
      </c>
      <c r="L943" s="13">
        <v>114</v>
      </c>
      <c r="M943" s="13">
        <v>817</v>
      </c>
      <c r="N943" s="13">
        <v>28</v>
      </c>
      <c r="O943" s="13">
        <v>814</v>
      </c>
      <c r="P943" s="13">
        <v>17</v>
      </c>
      <c r="Q943" s="14">
        <f t="shared" si="95"/>
        <v>1.2135922330097082</v>
      </c>
      <c r="R943" s="14">
        <f t="shared" si="96"/>
        <v>27.643784689928225</v>
      </c>
      <c r="S943" s="68">
        <f t="shared" si="94"/>
        <v>1.2135922330097082</v>
      </c>
      <c r="T943" s="13">
        <f t="shared" si="97"/>
        <v>814</v>
      </c>
      <c r="U943" s="13">
        <f t="shared" si="98"/>
        <v>17</v>
      </c>
    </row>
    <row r="944" spans="1:21">
      <c r="A944" s="13" t="s">
        <v>657</v>
      </c>
      <c r="B944" s="13">
        <v>246</v>
      </c>
      <c r="C944" s="13">
        <v>284</v>
      </c>
      <c r="D944" s="13">
        <v>0.87</v>
      </c>
      <c r="E944" s="13">
        <v>7.2660000000000002E-2</v>
      </c>
      <c r="F944" s="13">
        <v>1.23E-3</v>
      </c>
      <c r="G944" s="13">
        <v>1.73851</v>
      </c>
      <c r="H944" s="13">
        <v>3.1699999999999999E-2</v>
      </c>
      <c r="I944" s="13">
        <v>0.17354</v>
      </c>
      <c r="J944" s="13">
        <v>2.3999999999999998E-3</v>
      </c>
      <c r="K944" s="13">
        <v>1004</v>
      </c>
      <c r="L944" s="13">
        <v>35</v>
      </c>
      <c r="M944" s="13">
        <v>1023</v>
      </c>
      <c r="N944" s="13">
        <v>12</v>
      </c>
      <c r="O944" s="13">
        <v>1032</v>
      </c>
      <c r="P944" s="13">
        <v>13</v>
      </c>
      <c r="Q944" s="14">
        <f t="shared" si="95"/>
        <v>-2.7888446215139417</v>
      </c>
      <c r="R944" s="14">
        <f t="shared" si="96"/>
        <v>7.6200868365471797</v>
      </c>
      <c r="S944" s="68">
        <f t="shared" si="94"/>
        <v>-2.7888446215139417</v>
      </c>
      <c r="T944" s="13">
        <f t="shared" si="97"/>
        <v>1004</v>
      </c>
      <c r="U944" s="13">
        <f t="shared" si="98"/>
        <v>35</v>
      </c>
    </row>
    <row r="945" spans="1:21">
      <c r="A945" s="13" t="s">
        <v>658</v>
      </c>
      <c r="B945" s="13">
        <v>86</v>
      </c>
      <c r="C945" s="13">
        <v>134</v>
      </c>
      <c r="D945" s="13">
        <v>0.64</v>
      </c>
      <c r="E945" s="13">
        <v>5.6829999999999999E-2</v>
      </c>
      <c r="F945" s="13">
        <v>2.1700000000000001E-3</v>
      </c>
      <c r="G945" s="13">
        <v>0.59945000000000004</v>
      </c>
      <c r="H945" s="13">
        <v>2.2200000000000001E-2</v>
      </c>
      <c r="I945" s="13">
        <v>7.6499999999999999E-2</v>
      </c>
      <c r="J945" s="13">
        <v>1.2999999999999999E-3</v>
      </c>
      <c r="K945" s="13">
        <v>485</v>
      </c>
      <c r="L945" s="13">
        <v>86</v>
      </c>
      <c r="M945" s="13">
        <v>477</v>
      </c>
      <c r="N945" s="13">
        <v>14</v>
      </c>
      <c r="O945" s="13">
        <v>475</v>
      </c>
      <c r="P945" s="13">
        <v>8</v>
      </c>
      <c r="Q945" s="14">
        <f t="shared" si="95"/>
        <v>2.0618556701030966</v>
      </c>
      <c r="R945" s="14">
        <f t="shared" si="96"/>
        <v>34.88902171126044</v>
      </c>
      <c r="S945" s="68">
        <f t="shared" si="94"/>
        <v>2.0618556701030966</v>
      </c>
      <c r="T945" s="13">
        <f t="shared" si="97"/>
        <v>475</v>
      </c>
      <c r="U945" s="13">
        <f t="shared" si="98"/>
        <v>8</v>
      </c>
    </row>
    <row r="946" spans="1:21">
      <c r="A946" s="13" t="s">
        <v>659</v>
      </c>
      <c r="B946" s="13">
        <v>282</v>
      </c>
      <c r="C946" s="13">
        <v>206</v>
      </c>
      <c r="D946" s="13">
        <v>1.37</v>
      </c>
      <c r="E946" s="13">
        <v>5.6230000000000002E-2</v>
      </c>
      <c r="F946" s="13">
        <v>1.4499999999999999E-3</v>
      </c>
      <c r="G946" s="13">
        <v>0.56372</v>
      </c>
      <c r="H946" s="13">
        <v>1.4800000000000001E-2</v>
      </c>
      <c r="I946" s="13">
        <v>7.2730000000000003E-2</v>
      </c>
      <c r="J946" s="13">
        <v>1.1000000000000001E-3</v>
      </c>
      <c r="K946" s="13">
        <v>461</v>
      </c>
      <c r="L946" s="13">
        <v>59</v>
      </c>
      <c r="M946" s="13">
        <v>454</v>
      </c>
      <c r="N946" s="13">
        <v>10</v>
      </c>
      <c r="O946" s="13">
        <v>453</v>
      </c>
      <c r="P946" s="13">
        <v>7</v>
      </c>
      <c r="Q946" s="14">
        <f t="shared" si="95"/>
        <v>1.7353579175705014</v>
      </c>
      <c r="R946" s="14">
        <f t="shared" si="96"/>
        <v>25.335009752558662</v>
      </c>
      <c r="S946" s="68">
        <f t="shared" si="94"/>
        <v>1.7353579175705014</v>
      </c>
      <c r="T946" s="13">
        <f t="shared" si="97"/>
        <v>453</v>
      </c>
      <c r="U946" s="13">
        <f t="shared" si="98"/>
        <v>7</v>
      </c>
    </row>
    <row r="947" spans="1:21">
      <c r="A947" s="13" t="s">
        <v>660</v>
      </c>
      <c r="B947" s="13">
        <v>25</v>
      </c>
      <c r="C947" s="13">
        <v>445</v>
      </c>
      <c r="D947" s="13">
        <v>0.06</v>
      </c>
      <c r="E947" s="13">
        <v>0.11225</v>
      </c>
      <c r="F947" s="13">
        <v>1.5900000000000001E-3</v>
      </c>
      <c r="G947" s="13">
        <v>5.0999499999999998</v>
      </c>
      <c r="H947" s="13">
        <v>8.0500000000000002E-2</v>
      </c>
      <c r="I947" s="13">
        <v>0.32951999999999998</v>
      </c>
      <c r="J947" s="13">
        <v>4.3E-3</v>
      </c>
      <c r="K947" s="13">
        <v>1836</v>
      </c>
      <c r="L947" s="13">
        <v>26</v>
      </c>
      <c r="M947" s="13">
        <v>1836</v>
      </c>
      <c r="N947" s="13">
        <v>13</v>
      </c>
      <c r="O947" s="13">
        <v>1836</v>
      </c>
      <c r="P947" s="13">
        <v>21</v>
      </c>
      <c r="Q947" s="14">
        <f t="shared" si="95"/>
        <v>0</v>
      </c>
      <c r="R947" s="14">
        <f t="shared" si="96"/>
        <v>3.6406917139582586</v>
      </c>
      <c r="S947" s="68">
        <f t="shared" si="94"/>
        <v>0</v>
      </c>
      <c r="T947" s="13">
        <f t="shared" si="97"/>
        <v>1836</v>
      </c>
      <c r="U947" s="13">
        <f t="shared" si="98"/>
        <v>21</v>
      </c>
    </row>
    <row r="948" spans="1:21">
      <c r="A948" s="13" t="s">
        <v>661</v>
      </c>
      <c r="B948" s="13">
        <v>10</v>
      </c>
      <c r="C948" s="13">
        <v>498</v>
      </c>
      <c r="D948" s="13">
        <v>0.02</v>
      </c>
      <c r="E948" s="13">
        <v>9.4589999999999994E-2</v>
      </c>
      <c r="F948" s="13">
        <v>1.4599999999999999E-3</v>
      </c>
      <c r="G948" s="13">
        <v>3.64256</v>
      </c>
      <c r="H948" s="13">
        <v>6.2300000000000001E-2</v>
      </c>
      <c r="I948" s="13">
        <v>0.27933000000000002</v>
      </c>
      <c r="J948" s="13">
        <v>3.8E-3</v>
      </c>
      <c r="K948" s="13">
        <v>1520</v>
      </c>
      <c r="L948" s="13">
        <v>30</v>
      </c>
      <c r="M948" s="13">
        <v>1559</v>
      </c>
      <c r="N948" s="13">
        <v>14</v>
      </c>
      <c r="O948" s="13">
        <v>1588</v>
      </c>
      <c r="P948" s="13">
        <v>19</v>
      </c>
      <c r="Q948" s="14">
        <f t="shared" si="95"/>
        <v>-4.4736842105263186</v>
      </c>
      <c r="R948" s="14">
        <f t="shared" si="96"/>
        <v>4.8225570120495176</v>
      </c>
      <c r="S948" s="68">
        <f t="shared" si="94"/>
        <v>-4.4736842105263186</v>
      </c>
      <c r="T948" s="13">
        <f t="shared" si="97"/>
        <v>1520</v>
      </c>
      <c r="U948" s="13">
        <f t="shared" si="98"/>
        <v>30</v>
      </c>
    </row>
    <row r="949" spans="1:21">
      <c r="A949" s="13" t="s">
        <v>662</v>
      </c>
      <c r="B949" s="13">
        <v>96</v>
      </c>
      <c r="C949" s="13">
        <v>62</v>
      </c>
      <c r="D949" s="13">
        <v>1.55</v>
      </c>
      <c r="E949" s="13">
        <v>0.18497</v>
      </c>
      <c r="F949" s="13">
        <v>3.49E-3</v>
      </c>
      <c r="G949" s="13">
        <v>13.292920000000001</v>
      </c>
      <c r="H949" s="13">
        <v>0.2616</v>
      </c>
      <c r="I949" s="13">
        <v>0.52124999999999999</v>
      </c>
      <c r="J949" s="13">
        <v>7.4999999999999997E-3</v>
      </c>
      <c r="K949" s="13">
        <v>2698</v>
      </c>
      <c r="L949" s="13">
        <v>32</v>
      </c>
      <c r="M949" s="13">
        <v>2701</v>
      </c>
      <c r="N949" s="13">
        <v>19</v>
      </c>
      <c r="O949" s="13">
        <v>2704</v>
      </c>
      <c r="P949" s="13">
        <v>32</v>
      </c>
      <c r="Q949" s="14">
        <f t="shared" si="95"/>
        <v>-0.22238695329874769</v>
      </c>
      <c r="R949" s="14">
        <f t="shared" si="96"/>
        <v>3.3584271582389142</v>
      </c>
      <c r="S949" s="68">
        <f t="shared" si="94"/>
        <v>-0.22238695329874769</v>
      </c>
      <c r="T949" s="13">
        <f t="shared" si="97"/>
        <v>2698</v>
      </c>
      <c r="U949" s="13">
        <f t="shared" si="98"/>
        <v>32</v>
      </c>
    </row>
    <row r="950" spans="1:21">
      <c r="A950" s="13" t="s">
        <v>663</v>
      </c>
      <c r="B950" s="13">
        <v>120</v>
      </c>
      <c r="C950" s="13">
        <v>250</v>
      </c>
      <c r="D950" s="13">
        <v>0.48</v>
      </c>
      <c r="E950" s="13">
        <v>8.9539999999999995E-2</v>
      </c>
      <c r="F950" s="13">
        <v>2.81E-3</v>
      </c>
      <c r="G950" s="13">
        <v>3.0258500000000002</v>
      </c>
      <c r="H950" s="13">
        <v>9.3799999999999994E-2</v>
      </c>
      <c r="I950" s="13">
        <v>0.24507000000000001</v>
      </c>
      <c r="J950" s="13">
        <v>4.1999999999999997E-3</v>
      </c>
      <c r="K950" s="13">
        <v>1416</v>
      </c>
      <c r="L950" s="13">
        <v>61</v>
      </c>
      <c r="M950" s="13">
        <v>1414</v>
      </c>
      <c r="N950" s="13">
        <v>24</v>
      </c>
      <c r="O950" s="13">
        <v>1413</v>
      </c>
      <c r="P950" s="13">
        <v>21</v>
      </c>
      <c r="Q950" s="14">
        <f t="shared" si="95"/>
        <v>0.21186440677966045</v>
      </c>
      <c r="R950" s="14">
        <f t="shared" si="96"/>
        <v>9.0948276121291016</v>
      </c>
      <c r="S950" s="68">
        <f t="shared" si="94"/>
        <v>0.21186440677966045</v>
      </c>
      <c r="T950" s="13">
        <f t="shared" si="97"/>
        <v>1416</v>
      </c>
      <c r="U950" s="13">
        <f t="shared" si="98"/>
        <v>61</v>
      </c>
    </row>
    <row r="951" spans="1:21">
      <c r="A951" s="13" t="s">
        <v>664</v>
      </c>
      <c r="B951" s="13">
        <v>223</v>
      </c>
      <c r="C951" s="13">
        <v>110</v>
      </c>
      <c r="D951" s="13">
        <v>2.02</v>
      </c>
      <c r="E951" s="13">
        <v>6.0019999999999997E-2</v>
      </c>
      <c r="F951" s="13">
        <v>2.82E-3</v>
      </c>
      <c r="G951" s="13">
        <v>0.75307999999999997</v>
      </c>
      <c r="H951" s="13">
        <v>3.4500000000000003E-2</v>
      </c>
      <c r="I951" s="13">
        <v>9.1020000000000004E-2</v>
      </c>
      <c r="J951" s="13">
        <v>1.9E-3</v>
      </c>
      <c r="K951" s="13">
        <v>604</v>
      </c>
      <c r="L951" s="13">
        <v>104</v>
      </c>
      <c r="M951" s="13">
        <v>570</v>
      </c>
      <c r="N951" s="13">
        <v>20</v>
      </c>
      <c r="O951" s="13">
        <v>562</v>
      </c>
      <c r="P951" s="13">
        <v>11</v>
      </c>
      <c r="Q951" s="14">
        <f t="shared" si="95"/>
        <v>6.9536423841059625</v>
      </c>
      <c r="R951" s="14">
        <f t="shared" si="96"/>
        <v>32.248811422340076</v>
      </c>
      <c r="S951" s="68">
        <f t="shared" si="94"/>
        <v>6.9536423841059625</v>
      </c>
      <c r="T951" s="13">
        <f t="shared" si="97"/>
        <v>562</v>
      </c>
      <c r="U951" s="13">
        <f t="shared" si="98"/>
        <v>11</v>
      </c>
    </row>
    <row r="952" spans="1:21">
      <c r="A952" s="13" t="s">
        <v>665</v>
      </c>
      <c r="B952" s="13">
        <v>161</v>
      </c>
      <c r="C952" s="13">
        <v>121</v>
      </c>
      <c r="D952" s="13">
        <v>1.33</v>
      </c>
      <c r="E952" s="13">
        <v>0.10693999999999999</v>
      </c>
      <c r="F952" s="13">
        <v>2.3700000000000001E-3</v>
      </c>
      <c r="G952" s="13">
        <v>4.6261000000000001</v>
      </c>
      <c r="H952" s="13">
        <v>0.1069</v>
      </c>
      <c r="I952" s="13">
        <v>0.31385000000000002</v>
      </c>
      <c r="J952" s="13">
        <v>5.1000000000000004E-3</v>
      </c>
      <c r="K952" s="13">
        <v>1748</v>
      </c>
      <c r="L952" s="13">
        <v>42</v>
      </c>
      <c r="M952" s="13">
        <v>1754</v>
      </c>
      <c r="N952" s="13">
        <v>19</v>
      </c>
      <c r="O952" s="13">
        <v>1760</v>
      </c>
      <c r="P952" s="13">
        <v>25</v>
      </c>
      <c r="Q952" s="14">
        <f t="shared" si="95"/>
        <v>-0.68649885583524917</v>
      </c>
      <c r="R952" s="14">
        <f t="shared" si="96"/>
        <v>5.6207526896924858</v>
      </c>
      <c r="S952" s="68">
        <f t="shared" si="94"/>
        <v>-0.68649885583524917</v>
      </c>
      <c r="T952" s="13">
        <f t="shared" si="97"/>
        <v>1748</v>
      </c>
      <c r="U952" s="13">
        <f t="shared" si="98"/>
        <v>42</v>
      </c>
    </row>
    <row r="953" spans="1:21">
      <c r="A953" s="13" t="s">
        <v>666</v>
      </c>
      <c r="B953" s="13">
        <v>99</v>
      </c>
      <c r="C953" s="13">
        <v>48</v>
      </c>
      <c r="D953" s="13">
        <v>2.0699999999999998</v>
      </c>
      <c r="E953" s="13">
        <v>6.6449999999999995E-2</v>
      </c>
      <c r="F953" s="13">
        <v>2.96E-3</v>
      </c>
      <c r="G953" s="13">
        <v>1.21319</v>
      </c>
      <c r="H953" s="13">
        <v>5.21E-2</v>
      </c>
      <c r="I953" s="13">
        <v>0.13245000000000001</v>
      </c>
      <c r="J953" s="13">
        <v>2.5000000000000001E-3</v>
      </c>
      <c r="K953" s="13">
        <v>821</v>
      </c>
      <c r="L953" s="13">
        <v>95</v>
      </c>
      <c r="M953" s="13">
        <v>807</v>
      </c>
      <c r="N953" s="13">
        <v>24</v>
      </c>
      <c r="O953" s="13">
        <v>802</v>
      </c>
      <c r="P953" s="13">
        <v>14</v>
      </c>
      <c r="Q953" s="14">
        <f t="shared" si="95"/>
        <v>2.3142509135200995</v>
      </c>
      <c r="R953" s="14">
        <f t="shared" si="96"/>
        <v>22.862737761747578</v>
      </c>
      <c r="S953" s="68">
        <f t="shared" si="94"/>
        <v>2.3142509135200995</v>
      </c>
      <c r="T953" s="13">
        <f t="shared" si="97"/>
        <v>802</v>
      </c>
      <c r="U953" s="13">
        <f t="shared" si="98"/>
        <v>14</v>
      </c>
    </row>
    <row r="954" spans="1:21">
      <c r="A954" s="13" t="s">
        <v>667</v>
      </c>
      <c r="B954" s="13">
        <v>468</v>
      </c>
      <c r="C954" s="13">
        <v>117</v>
      </c>
      <c r="D954" s="13">
        <v>4</v>
      </c>
      <c r="E954" s="13">
        <v>7.238E-2</v>
      </c>
      <c r="F954" s="13">
        <v>2E-3</v>
      </c>
      <c r="G954" s="13">
        <v>1.66873</v>
      </c>
      <c r="H954" s="13">
        <v>4.5699999999999998E-2</v>
      </c>
      <c r="I954" s="13">
        <v>0.16714999999999999</v>
      </c>
      <c r="J954" s="13">
        <v>2.5999999999999999E-3</v>
      </c>
      <c r="K954" s="13">
        <v>997</v>
      </c>
      <c r="L954" s="13">
        <v>57</v>
      </c>
      <c r="M954" s="13">
        <v>997</v>
      </c>
      <c r="N954" s="13">
        <v>17</v>
      </c>
      <c r="O954" s="13">
        <v>996</v>
      </c>
      <c r="P954" s="13">
        <v>15</v>
      </c>
      <c r="Q954" s="14">
        <f t="shared" si="95"/>
        <v>0.10030090270812808</v>
      </c>
      <c r="R954" s="14">
        <f t="shared" si="96"/>
        <v>11.812509688007605</v>
      </c>
      <c r="S954" s="68">
        <f t="shared" si="94"/>
        <v>0.10030090270812808</v>
      </c>
      <c r="T954" s="13">
        <f t="shared" si="97"/>
        <v>996</v>
      </c>
      <c r="U954" s="13">
        <f t="shared" si="98"/>
        <v>15</v>
      </c>
    </row>
    <row r="955" spans="1:21">
      <c r="A955" s="13" t="s">
        <v>668</v>
      </c>
      <c r="B955" s="13">
        <v>257</v>
      </c>
      <c r="C955" s="13">
        <v>261</v>
      </c>
      <c r="D955" s="13">
        <v>0.98</v>
      </c>
      <c r="E955" s="13">
        <v>0.16572999999999999</v>
      </c>
      <c r="F955" s="13">
        <v>2.5400000000000002E-3</v>
      </c>
      <c r="G955" s="13">
        <v>10.8041</v>
      </c>
      <c r="H955" s="13">
        <v>0.18010000000000001</v>
      </c>
      <c r="I955" s="13">
        <v>0.47289999999999999</v>
      </c>
      <c r="J955" s="13">
        <v>6.3E-3</v>
      </c>
      <c r="K955" s="13">
        <v>2515</v>
      </c>
      <c r="L955" s="13">
        <v>26</v>
      </c>
      <c r="M955" s="13">
        <v>2506</v>
      </c>
      <c r="N955" s="13">
        <v>15</v>
      </c>
      <c r="O955" s="13">
        <v>2496</v>
      </c>
      <c r="P955" s="13">
        <v>28</v>
      </c>
      <c r="Q955" s="14">
        <f t="shared" si="95"/>
        <v>0.75546719681908181</v>
      </c>
      <c r="R955" s="14">
        <f t="shared" si="96"/>
        <v>3.0279573118867975</v>
      </c>
      <c r="S955" s="68">
        <f t="shared" si="94"/>
        <v>0.75546719681908181</v>
      </c>
      <c r="T955" s="13">
        <f t="shared" si="97"/>
        <v>2515</v>
      </c>
      <c r="U955" s="13">
        <f t="shared" si="98"/>
        <v>26</v>
      </c>
    </row>
    <row r="956" spans="1:21">
      <c r="A956" s="13" t="s">
        <v>669</v>
      </c>
      <c r="B956" s="13">
        <v>73</v>
      </c>
      <c r="C956" s="13">
        <v>35</v>
      </c>
      <c r="D956" s="13">
        <v>2.0699999999999998</v>
      </c>
      <c r="E956" s="13">
        <v>7.4499999999999997E-2</v>
      </c>
      <c r="F956" s="13">
        <v>1.9499999999999999E-3</v>
      </c>
      <c r="G956" s="13">
        <v>1.71184</v>
      </c>
      <c r="H956" s="13">
        <v>4.4699999999999997E-2</v>
      </c>
      <c r="I956" s="13">
        <v>0.16667000000000001</v>
      </c>
      <c r="J956" s="13">
        <v>2.5999999999999999E-3</v>
      </c>
      <c r="K956" s="13">
        <v>1055</v>
      </c>
      <c r="L956" s="13">
        <v>54</v>
      </c>
      <c r="M956" s="13">
        <v>1013</v>
      </c>
      <c r="N956" s="13">
        <v>17</v>
      </c>
      <c r="O956" s="13">
        <v>994</v>
      </c>
      <c r="P956" s="13">
        <v>14</v>
      </c>
      <c r="Q956" s="14">
        <f t="shared" si="95"/>
        <v>5.7819905213270184</v>
      </c>
      <c r="R956" s="14">
        <f t="shared" si="96"/>
        <v>10.003557981143238</v>
      </c>
      <c r="S956" s="68">
        <f t="shared" si="94"/>
        <v>5.7819905213270184</v>
      </c>
      <c r="T956" s="13">
        <f t="shared" si="97"/>
        <v>994</v>
      </c>
      <c r="U956" s="13">
        <f t="shared" si="98"/>
        <v>14</v>
      </c>
    </row>
    <row r="957" spans="1:21">
      <c r="A957" s="13" t="s">
        <v>670</v>
      </c>
      <c r="B957" s="13">
        <v>78</v>
      </c>
      <c r="C957" s="13">
        <v>59</v>
      </c>
      <c r="D957" s="13">
        <v>1.32</v>
      </c>
      <c r="E957" s="13">
        <v>6.5549999999999997E-2</v>
      </c>
      <c r="F957" s="13">
        <v>2.48E-3</v>
      </c>
      <c r="G957" s="13">
        <v>1.1643399999999999</v>
      </c>
      <c r="H957" s="13">
        <v>4.2799999999999998E-2</v>
      </c>
      <c r="I957" s="13">
        <v>0.12887999999999999</v>
      </c>
      <c r="J957" s="13">
        <v>2.3E-3</v>
      </c>
      <c r="K957" s="13">
        <v>792</v>
      </c>
      <c r="L957" s="13">
        <v>81</v>
      </c>
      <c r="M957" s="13">
        <v>784</v>
      </c>
      <c r="N957" s="13">
        <v>20</v>
      </c>
      <c r="O957" s="13">
        <v>781</v>
      </c>
      <c r="P957" s="13">
        <v>13</v>
      </c>
      <c r="Q957" s="14">
        <f t="shared" si="95"/>
        <v>1.388888888888884</v>
      </c>
      <c r="R957" s="14">
        <f t="shared" si="96"/>
        <v>20.435855697885156</v>
      </c>
      <c r="S957" s="68">
        <f t="shared" si="94"/>
        <v>1.388888888888884</v>
      </c>
      <c r="T957" s="13">
        <f t="shared" si="97"/>
        <v>781</v>
      </c>
      <c r="U957" s="13">
        <f t="shared" si="98"/>
        <v>13</v>
      </c>
    </row>
    <row r="958" spans="1:21">
      <c r="A958" s="13" t="s">
        <v>671</v>
      </c>
      <c r="B958" s="13">
        <v>107</v>
      </c>
      <c r="C958" s="13">
        <v>75</v>
      </c>
      <c r="D958" s="13">
        <v>1.42</v>
      </c>
      <c r="E958" s="13">
        <v>9.9320000000000006E-2</v>
      </c>
      <c r="F958" s="13">
        <v>2.7799999999999999E-3</v>
      </c>
      <c r="G958" s="13">
        <v>3.9590999999999998</v>
      </c>
      <c r="H958" s="13">
        <v>0.1077</v>
      </c>
      <c r="I958" s="13">
        <v>0.28914000000000001</v>
      </c>
      <c r="J958" s="13">
        <v>4.4999999999999997E-3</v>
      </c>
      <c r="K958" s="13">
        <v>1611</v>
      </c>
      <c r="L958" s="13">
        <v>53</v>
      </c>
      <c r="M958" s="13">
        <v>1626</v>
      </c>
      <c r="N958" s="13">
        <v>22</v>
      </c>
      <c r="O958" s="13">
        <v>1637</v>
      </c>
      <c r="P958" s="13">
        <v>22</v>
      </c>
      <c r="Q958" s="14">
        <f t="shared" si="95"/>
        <v>-1.613904407200506</v>
      </c>
      <c r="R958" s="14">
        <f t="shared" si="96"/>
        <v>7.222297105907141</v>
      </c>
      <c r="S958" s="68">
        <f t="shared" si="94"/>
        <v>-1.613904407200506</v>
      </c>
      <c r="T958" s="13">
        <f t="shared" si="97"/>
        <v>1611</v>
      </c>
      <c r="U958" s="13">
        <f t="shared" si="98"/>
        <v>53</v>
      </c>
    </row>
    <row r="959" spans="1:21">
      <c r="A959" s="13" t="s">
        <v>672</v>
      </c>
      <c r="B959" s="13">
        <v>114</v>
      </c>
      <c r="C959" s="13">
        <v>178</v>
      </c>
      <c r="D959" s="13">
        <v>0.64</v>
      </c>
      <c r="E959" s="13">
        <v>7.3840000000000003E-2</v>
      </c>
      <c r="F959" s="13">
        <v>1.3500000000000001E-3</v>
      </c>
      <c r="G959" s="13">
        <v>1.71052</v>
      </c>
      <c r="H959" s="13">
        <v>3.2199999999999999E-2</v>
      </c>
      <c r="I959" s="13">
        <v>0.16803000000000001</v>
      </c>
      <c r="J959" s="13">
        <v>2.2000000000000001E-3</v>
      </c>
      <c r="K959" s="13">
        <v>1037</v>
      </c>
      <c r="L959" s="13">
        <v>38</v>
      </c>
      <c r="M959" s="13">
        <v>1012</v>
      </c>
      <c r="N959" s="13">
        <v>12</v>
      </c>
      <c r="O959" s="13">
        <v>1001</v>
      </c>
      <c r="P959" s="13">
        <v>12</v>
      </c>
      <c r="Q959" s="14">
        <f t="shared" si="95"/>
        <v>3.4715525554484095</v>
      </c>
      <c r="R959" s="14">
        <f t="shared" si="96"/>
        <v>7.4433568984036702</v>
      </c>
      <c r="S959" s="68">
        <f t="shared" si="94"/>
        <v>3.4715525554484095</v>
      </c>
      <c r="T959" s="13">
        <f t="shared" si="97"/>
        <v>1037</v>
      </c>
      <c r="U959" s="13">
        <f t="shared" si="98"/>
        <v>38</v>
      </c>
    </row>
    <row r="960" spans="1:21">
      <c r="A960" s="13" t="s">
        <v>673</v>
      </c>
      <c r="B960" s="13">
        <v>37</v>
      </c>
      <c r="C960" s="13">
        <v>46</v>
      </c>
      <c r="D960" s="13">
        <v>0.81</v>
      </c>
      <c r="E960" s="13">
        <v>0.30357000000000001</v>
      </c>
      <c r="F960" s="13">
        <v>6.0400000000000002E-3</v>
      </c>
      <c r="G960" s="13">
        <v>30.026230000000002</v>
      </c>
      <c r="H960" s="13">
        <v>0.62660000000000005</v>
      </c>
      <c r="I960" s="13">
        <v>0.71758</v>
      </c>
      <c r="J960" s="13">
        <v>1.1299999999999999E-2</v>
      </c>
      <c r="K960" s="13">
        <v>3489</v>
      </c>
      <c r="L960" s="13">
        <v>31</v>
      </c>
      <c r="M960" s="13">
        <v>3488</v>
      </c>
      <c r="N960" s="13">
        <v>21</v>
      </c>
      <c r="O960" s="13">
        <v>3487</v>
      </c>
      <c r="P960" s="13">
        <v>42</v>
      </c>
      <c r="Q960" s="14">
        <f t="shared" si="95"/>
        <v>5.7323015190602344E-2</v>
      </c>
      <c r="R960" s="14">
        <f t="shared" si="96"/>
        <v>2.9917444349429925</v>
      </c>
      <c r="S960" s="68">
        <f t="shared" si="94"/>
        <v>5.7323015190602344E-2</v>
      </c>
      <c r="T960" s="13">
        <f t="shared" si="97"/>
        <v>3489</v>
      </c>
      <c r="U960" s="13">
        <f t="shared" si="98"/>
        <v>31</v>
      </c>
    </row>
    <row r="961" spans="1:21">
      <c r="A961" s="13" t="s">
        <v>674</v>
      </c>
      <c r="B961" s="13">
        <v>140</v>
      </c>
      <c r="C961" s="13">
        <v>63</v>
      </c>
      <c r="D961" s="13">
        <v>2.2000000000000002</v>
      </c>
      <c r="E961" s="13">
        <v>9.4320000000000001E-2</v>
      </c>
      <c r="F961" s="13">
        <v>2.66E-3</v>
      </c>
      <c r="G961" s="13">
        <v>3.3008600000000001</v>
      </c>
      <c r="H961" s="13">
        <v>9.1700000000000004E-2</v>
      </c>
      <c r="I961" s="13">
        <v>0.25392999999999999</v>
      </c>
      <c r="J961" s="13">
        <v>4.0000000000000001E-3</v>
      </c>
      <c r="K961" s="13">
        <v>1515</v>
      </c>
      <c r="L961" s="13">
        <v>54</v>
      </c>
      <c r="M961" s="13">
        <v>1481</v>
      </c>
      <c r="N961" s="13">
        <v>22</v>
      </c>
      <c r="O961" s="13">
        <v>1459</v>
      </c>
      <c r="P961" s="13">
        <v>21</v>
      </c>
      <c r="Q961" s="14">
        <f t="shared" si="95"/>
        <v>3.6963696369636923</v>
      </c>
      <c r="R961" s="14">
        <f t="shared" si="96"/>
        <v>7.4038246647850752</v>
      </c>
      <c r="S961" s="68">
        <f t="shared" si="94"/>
        <v>3.6963696369636923</v>
      </c>
      <c r="T961" s="13">
        <f t="shared" si="97"/>
        <v>1515</v>
      </c>
      <c r="U961" s="13">
        <f t="shared" si="98"/>
        <v>54</v>
      </c>
    </row>
    <row r="962" spans="1:21">
      <c r="A962" s="13" t="s">
        <v>675</v>
      </c>
      <c r="B962" s="13">
        <v>279</v>
      </c>
      <c r="C962" s="13">
        <v>111</v>
      </c>
      <c r="D962" s="13">
        <v>2.5</v>
      </c>
      <c r="E962" s="13">
        <v>8.6290000000000006E-2</v>
      </c>
      <c r="F962" s="13">
        <v>2.1700000000000001E-3</v>
      </c>
      <c r="G962" s="13">
        <v>2.2197300000000002</v>
      </c>
      <c r="H962" s="13">
        <v>5.4899999999999997E-2</v>
      </c>
      <c r="I962" s="13">
        <v>0.18656</v>
      </c>
      <c r="J962" s="13">
        <v>2.8E-3</v>
      </c>
      <c r="K962" s="13">
        <v>1345</v>
      </c>
      <c r="L962" s="13">
        <v>50</v>
      </c>
      <c r="M962" s="13">
        <v>1187</v>
      </c>
      <c r="N962" s="13">
        <v>17</v>
      </c>
      <c r="O962" s="13">
        <v>1103</v>
      </c>
      <c r="P962" s="13">
        <v>15</v>
      </c>
      <c r="Q962" s="14">
        <f t="shared" si="95"/>
        <v>17.992565055762078</v>
      </c>
      <c r="R962" s="14">
        <f t="shared" si="96"/>
        <v>6.4923793438791702</v>
      </c>
      <c r="S962" s="68" t="str">
        <f t="shared" si="94"/>
        <v>X</v>
      </c>
      <c r="T962" s="13">
        <f t="shared" si="97"/>
        <v>1345</v>
      </c>
      <c r="U962" s="13">
        <f t="shared" si="98"/>
        <v>50</v>
      </c>
    </row>
    <row r="963" spans="1:21">
      <c r="A963" s="13" t="s">
        <v>676</v>
      </c>
      <c r="B963" s="13">
        <v>320</v>
      </c>
      <c r="C963" s="13">
        <v>205</v>
      </c>
      <c r="D963" s="13">
        <v>1.56</v>
      </c>
      <c r="E963" s="13">
        <v>6.6960000000000006E-2</v>
      </c>
      <c r="F963" s="13">
        <v>1.14E-3</v>
      </c>
      <c r="G963" s="13">
        <v>1.2961800000000001</v>
      </c>
      <c r="H963" s="13">
        <v>2.3400000000000001E-2</v>
      </c>
      <c r="I963" s="13">
        <v>0.14038999999999999</v>
      </c>
      <c r="J963" s="13">
        <v>1.9E-3</v>
      </c>
      <c r="K963" s="13">
        <v>837</v>
      </c>
      <c r="L963" s="13">
        <v>36</v>
      </c>
      <c r="M963" s="13">
        <v>844</v>
      </c>
      <c r="N963" s="13">
        <v>10</v>
      </c>
      <c r="O963" s="13">
        <v>847</v>
      </c>
      <c r="P963" s="13">
        <v>11</v>
      </c>
      <c r="Q963" s="14">
        <f t="shared" si="95"/>
        <v>-1.1947431302270051</v>
      </c>
      <c r="R963" s="14">
        <f t="shared" si="96"/>
        <v>9.093094865875198</v>
      </c>
      <c r="S963" s="68">
        <f t="shared" si="94"/>
        <v>-1.1947431302270051</v>
      </c>
      <c r="T963" s="13">
        <f t="shared" si="97"/>
        <v>847</v>
      </c>
      <c r="U963" s="13">
        <f t="shared" si="98"/>
        <v>11</v>
      </c>
    </row>
    <row r="964" spans="1:21">
      <c r="A964" s="13" t="s">
        <v>677</v>
      </c>
      <c r="B964" s="13">
        <v>75</v>
      </c>
      <c r="C964" s="13">
        <v>115</v>
      </c>
      <c r="D964" s="13">
        <v>0.66</v>
      </c>
      <c r="E964" s="13">
        <v>6.9239999999999996E-2</v>
      </c>
      <c r="F964" s="13">
        <v>1.31E-3</v>
      </c>
      <c r="G964" s="13">
        <v>1.4161300000000001</v>
      </c>
      <c r="H964" s="13">
        <v>2.76E-2</v>
      </c>
      <c r="I964" s="13">
        <v>0.14834</v>
      </c>
      <c r="J964" s="13">
        <v>2E-3</v>
      </c>
      <c r="K964" s="13">
        <v>906</v>
      </c>
      <c r="L964" s="13">
        <v>40</v>
      </c>
      <c r="M964" s="13">
        <v>896</v>
      </c>
      <c r="N964" s="13">
        <v>12</v>
      </c>
      <c r="O964" s="13">
        <v>892</v>
      </c>
      <c r="P964" s="13">
        <v>11</v>
      </c>
      <c r="Q964" s="14">
        <f t="shared" si="95"/>
        <v>1.5452538631346546</v>
      </c>
      <c r="R964" s="14">
        <f t="shared" si="96"/>
        <v>9.0263330342320192</v>
      </c>
      <c r="S964" s="68">
        <f t="shared" ref="S964:S1027" si="99">IF(OR(Q964-R964&gt;10,Q964+R964&lt;-5),"X",Q964)</f>
        <v>1.5452538631346546</v>
      </c>
      <c r="T964" s="13">
        <f t="shared" si="97"/>
        <v>892</v>
      </c>
      <c r="U964" s="13">
        <f t="shared" si="98"/>
        <v>11</v>
      </c>
    </row>
    <row r="965" spans="1:21">
      <c r="A965" s="13" t="s">
        <v>678</v>
      </c>
      <c r="B965" s="13">
        <v>125</v>
      </c>
      <c r="C965" s="13">
        <v>45</v>
      </c>
      <c r="D965" s="13">
        <v>2.78</v>
      </c>
      <c r="E965" s="13">
        <v>7.2069999999999995E-2</v>
      </c>
      <c r="F965" s="13">
        <v>3.1700000000000001E-3</v>
      </c>
      <c r="G965" s="13">
        <v>1.6414299999999999</v>
      </c>
      <c r="H965" s="13">
        <v>6.9400000000000003E-2</v>
      </c>
      <c r="I965" s="13">
        <v>0.16517999999999999</v>
      </c>
      <c r="J965" s="13">
        <v>3.3E-3</v>
      </c>
      <c r="K965" s="13">
        <v>988</v>
      </c>
      <c r="L965" s="13">
        <v>92</v>
      </c>
      <c r="M965" s="13">
        <v>986</v>
      </c>
      <c r="N965" s="13">
        <v>27</v>
      </c>
      <c r="O965" s="13">
        <v>985</v>
      </c>
      <c r="P965" s="13">
        <v>18</v>
      </c>
      <c r="Q965" s="14">
        <f t="shared" si="95"/>
        <v>0.30364372469635637</v>
      </c>
      <c r="R965" s="14">
        <f t="shared" si="96"/>
        <v>18.921091969486206</v>
      </c>
      <c r="S965" s="68">
        <f t="shared" si="99"/>
        <v>0.30364372469635637</v>
      </c>
      <c r="T965" s="13">
        <f t="shared" si="97"/>
        <v>985</v>
      </c>
      <c r="U965" s="13">
        <f t="shared" si="98"/>
        <v>18</v>
      </c>
    </row>
    <row r="966" spans="1:21">
      <c r="A966" s="13" t="s">
        <v>679</v>
      </c>
      <c r="B966" s="13">
        <v>94</v>
      </c>
      <c r="C966" s="13">
        <v>115</v>
      </c>
      <c r="D966" s="13">
        <v>0.82</v>
      </c>
      <c r="E966" s="13">
        <v>5.7889999999999997E-2</v>
      </c>
      <c r="F966" s="13">
        <v>1.4499999999999999E-3</v>
      </c>
      <c r="G966" s="13">
        <v>0.58394999999999997</v>
      </c>
      <c r="H966" s="13">
        <v>1.47E-2</v>
      </c>
      <c r="I966" s="13">
        <v>7.3160000000000003E-2</v>
      </c>
      <c r="J966" s="13">
        <v>1.1000000000000001E-3</v>
      </c>
      <c r="K966" s="13">
        <v>526</v>
      </c>
      <c r="L966" s="13">
        <v>56</v>
      </c>
      <c r="M966" s="13">
        <v>467</v>
      </c>
      <c r="N966" s="13">
        <v>9</v>
      </c>
      <c r="O966" s="13">
        <v>455</v>
      </c>
      <c r="P966" s="13">
        <v>6</v>
      </c>
      <c r="Q966" s="14">
        <f t="shared" si="95"/>
        <v>13.498098859315588</v>
      </c>
      <c r="R966" s="14">
        <f t="shared" si="96"/>
        <v>18.559405258893609</v>
      </c>
      <c r="S966" s="68">
        <f t="shared" si="99"/>
        <v>13.498098859315588</v>
      </c>
      <c r="T966" s="13">
        <f t="shared" si="97"/>
        <v>455</v>
      </c>
      <c r="U966" s="13">
        <f t="shared" si="98"/>
        <v>6</v>
      </c>
    </row>
    <row r="967" spans="1:21">
      <c r="A967" s="13" t="s">
        <v>680</v>
      </c>
      <c r="B967" s="13">
        <v>77</v>
      </c>
      <c r="C967" s="13">
        <v>106</v>
      </c>
      <c r="D967" s="13">
        <v>0.73</v>
      </c>
      <c r="E967" s="13">
        <v>5.6939999999999998E-2</v>
      </c>
      <c r="F967" s="13">
        <v>2.8E-3</v>
      </c>
      <c r="G967" s="13">
        <v>0.58233000000000001</v>
      </c>
      <c r="H967" s="13">
        <v>2.7699999999999999E-2</v>
      </c>
      <c r="I967" s="13">
        <v>7.4149999999999994E-2</v>
      </c>
      <c r="J967" s="13">
        <v>1.5E-3</v>
      </c>
      <c r="K967" s="13">
        <v>489</v>
      </c>
      <c r="L967" s="13">
        <v>111</v>
      </c>
      <c r="M967" s="13">
        <v>466</v>
      </c>
      <c r="N967" s="13">
        <v>18</v>
      </c>
      <c r="O967" s="13">
        <v>461</v>
      </c>
      <c r="P967" s="13">
        <v>9</v>
      </c>
      <c r="Q967" s="14">
        <f t="shared" si="95"/>
        <v>5.7259713701431458</v>
      </c>
      <c r="R967" s="14">
        <f t="shared" si="96"/>
        <v>42.957253399618011</v>
      </c>
      <c r="S967" s="68">
        <f t="shared" si="99"/>
        <v>5.7259713701431458</v>
      </c>
      <c r="T967" s="13">
        <f t="shared" si="97"/>
        <v>461</v>
      </c>
      <c r="U967" s="13">
        <f t="shared" si="98"/>
        <v>9</v>
      </c>
    </row>
    <row r="968" spans="1:21">
      <c r="A968" s="13" t="s">
        <v>681</v>
      </c>
      <c r="B968" s="13">
        <v>249</v>
      </c>
      <c r="C968" s="13">
        <v>228</v>
      </c>
      <c r="D968" s="13">
        <v>1.0900000000000001</v>
      </c>
      <c r="E968" s="13">
        <v>0.1638</v>
      </c>
      <c r="F968" s="13">
        <v>3.7699999999999999E-3</v>
      </c>
      <c r="G968" s="13">
        <v>10.72119</v>
      </c>
      <c r="H968" s="13">
        <v>0.24610000000000001</v>
      </c>
      <c r="I968" s="13">
        <v>0.47465000000000002</v>
      </c>
      <c r="J968" s="13">
        <v>6.7999999999999996E-3</v>
      </c>
      <c r="K968" s="13">
        <v>2495</v>
      </c>
      <c r="L968" s="13">
        <v>40</v>
      </c>
      <c r="M968" s="13">
        <v>2499</v>
      </c>
      <c r="N968" s="13">
        <v>21</v>
      </c>
      <c r="O968" s="13">
        <v>2504</v>
      </c>
      <c r="P968" s="13">
        <v>30</v>
      </c>
      <c r="Q968" s="14">
        <f t="shared" si="95"/>
        <v>-0.36072144288576968</v>
      </c>
      <c r="R968" s="14">
        <f t="shared" si="96"/>
        <v>4.0172750010528269</v>
      </c>
      <c r="S968" s="68">
        <f t="shared" si="99"/>
        <v>-0.36072144288576968</v>
      </c>
      <c r="T968" s="13">
        <f t="shared" si="97"/>
        <v>2495</v>
      </c>
      <c r="U968" s="13">
        <f t="shared" si="98"/>
        <v>40</v>
      </c>
    </row>
    <row r="969" spans="1:21">
      <c r="A969" s="13" t="s">
        <v>682</v>
      </c>
      <c r="B969" s="13">
        <v>105</v>
      </c>
      <c r="C969" s="13">
        <v>109</v>
      </c>
      <c r="D969" s="13">
        <v>0.97</v>
      </c>
      <c r="E969" s="13">
        <v>6.6850000000000007E-2</v>
      </c>
      <c r="F969" s="13">
        <v>1.67E-3</v>
      </c>
      <c r="G969" s="13">
        <v>1.28406</v>
      </c>
      <c r="H969" s="13">
        <v>3.1899999999999998E-2</v>
      </c>
      <c r="I969" s="13">
        <v>0.13930000000000001</v>
      </c>
      <c r="J969" s="13">
        <v>2E-3</v>
      </c>
      <c r="K969" s="13">
        <v>833</v>
      </c>
      <c r="L969" s="13">
        <v>53</v>
      </c>
      <c r="M969" s="13">
        <v>839</v>
      </c>
      <c r="N969" s="13">
        <v>14</v>
      </c>
      <c r="O969" s="13">
        <v>841</v>
      </c>
      <c r="P969" s="13">
        <v>12</v>
      </c>
      <c r="Q969" s="14">
        <f t="shared" si="95"/>
        <v>-0.96038415366146435</v>
      </c>
      <c r="R969" s="14">
        <f t="shared" si="96"/>
        <v>13.16640236549336</v>
      </c>
      <c r="S969" s="68">
        <f t="shared" si="99"/>
        <v>-0.96038415366146435</v>
      </c>
      <c r="T969" s="13">
        <f t="shared" si="97"/>
        <v>841</v>
      </c>
      <c r="U969" s="13">
        <f t="shared" si="98"/>
        <v>12</v>
      </c>
    </row>
    <row r="970" spans="1:21">
      <c r="A970" s="13" t="s">
        <v>683</v>
      </c>
      <c r="B970" s="13">
        <v>318</v>
      </c>
      <c r="C970" s="13">
        <v>196</v>
      </c>
      <c r="D970" s="13">
        <v>1.62</v>
      </c>
      <c r="E970" s="13">
        <v>7.177E-2</v>
      </c>
      <c r="F970" s="13">
        <v>1.8699999999999999E-3</v>
      </c>
      <c r="G970" s="13">
        <v>1.60961</v>
      </c>
      <c r="H970" s="13">
        <v>4.2000000000000003E-2</v>
      </c>
      <c r="I970" s="13">
        <v>0.16263</v>
      </c>
      <c r="J970" s="13">
        <v>2.5000000000000001E-3</v>
      </c>
      <c r="K970" s="13">
        <v>979</v>
      </c>
      <c r="L970" s="13">
        <v>54</v>
      </c>
      <c r="M970" s="13">
        <v>974</v>
      </c>
      <c r="N970" s="13">
        <v>16</v>
      </c>
      <c r="O970" s="13">
        <v>971</v>
      </c>
      <c r="P970" s="13">
        <v>14</v>
      </c>
      <c r="Q970" s="14">
        <f t="shared" si="95"/>
        <v>0.81716036772216949</v>
      </c>
      <c r="R970" s="14">
        <f t="shared" si="96"/>
        <v>11.309145820482248</v>
      </c>
      <c r="S970" s="68">
        <f t="shared" si="99"/>
        <v>0.81716036772216949</v>
      </c>
      <c r="T970" s="13">
        <f t="shared" si="97"/>
        <v>971</v>
      </c>
      <c r="U970" s="13">
        <f t="shared" si="98"/>
        <v>14</v>
      </c>
    </row>
    <row r="971" spans="1:21">
      <c r="A971" s="13" t="s">
        <v>684</v>
      </c>
      <c r="B971" s="13">
        <v>110</v>
      </c>
      <c r="C971" s="13">
        <v>95</v>
      </c>
      <c r="D971" s="13">
        <v>1.1599999999999999</v>
      </c>
      <c r="E971" s="13">
        <v>6.9769999999999999E-2</v>
      </c>
      <c r="F971" s="13">
        <v>1.64E-3</v>
      </c>
      <c r="G971" s="13">
        <v>1.46875</v>
      </c>
      <c r="H971" s="13">
        <v>3.44E-2</v>
      </c>
      <c r="I971" s="13">
        <v>0.15268999999999999</v>
      </c>
      <c r="J971" s="13">
        <v>2.2000000000000001E-3</v>
      </c>
      <c r="K971" s="13">
        <v>922</v>
      </c>
      <c r="L971" s="13">
        <v>49</v>
      </c>
      <c r="M971" s="13">
        <v>918</v>
      </c>
      <c r="N971" s="13">
        <v>14</v>
      </c>
      <c r="O971" s="13">
        <v>916</v>
      </c>
      <c r="P971" s="13">
        <v>12</v>
      </c>
      <c r="Q971" s="14">
        <f t="shared" si="95"/>
        <v>0.65075921908893664</v>
      </c>
      <c r="R971" s="14">
        <f t="shared" si="96"/>
        <v>10.875993679469245</v>
      </c>
      <c r="S971" s="68">
        <f t="shared" si="99"/>
        <v>0.65075921908893664</v>
      </c>
      <c r="T971" s="13">
        <f t="shared" si="97"/>
        <v>916</v>
      </c>
      <c r="U971" s="13">
        <f t="shared" si="98"/>
        <v>12</v>
      </c>
    </row>
    <row r="972" spans="1:21">
      <c r="A972" s="13" t="s">
        <v>685</v>
      </c>
      <c r="B972" s="13">
        <v>57</v>
      </c>
      <c r="C972" s="13">
        <v>126</v>
      </c>
      <c r="D972" s="13">
        <v>0.45</v>
      </c>
      <c r="E972" s="13">
        <v>7.4730000000000005E-2</v>
      </c>
      <c r="F972" s="13">
        <v>1.34E-3</v>
      </c>
      <c r="G972" s="13">
        <v>1.78227</v>
      </c>
      <c r="H972" s="13">
        <v>3.3099999999999997E-2</v>
      </c>
      <c r="I972" s="13">
        <v>0.17299</v>
      </c>
      <c r="J972" s="13">
        <v>2.3E-3</v>
      </c>
      <c r="K972" s="13">
        <v>1061</v>
      </c>
      <c r="L972" s="13">
        <v>37</v>
      </c>
      <c r="M972" s="13">
        <v>1039</v>
      </c>
      <c r="N972" s="13">
        <v>12</v>
      </c>
      <c r="O972" s="13">
        <v>1029</v>
      </c>
      <c r="P972" s="13">
        <v>13</v>
      </c>
      <c r="Q972" s="14">
        <f t="shared" si="95"/>
        <v>3.0160226201696561</v>
      </c>
      <c r="R972" s="14">
        <f t="shared" si="96"/>
        <v>7.1944018564431156</v>
      </c>
      <c r="S972" s="68">
        <f t="shared" si="99"/>
        <v>3.0160226201696561</v>
      </c>
      <c r="T972" s="13">
        <f t="shared" si="97"/>
        <v>1061</v>
      </c>
      <c r="U972" s="13">
        <f t="shared" si="98"/>
        <v>37</v>
      </c>
    </row>
    <row r="973" spans="1:21">
      <c r="A973" s="13" t="s">
        <v>686</v>
      </c>
      <c r="B973" s="13">
        <v>69</v>
      </c>
      <c r="C973" s="13">
        <v>279</v>
      </c>
      <c r="D973" s="13">
        <v>0.25</v>
      </c>
      <c r="E973" s="13">
        <v>7.4859999999999996E-2</v>
      </c>
      <c r="F973" s="13">
        <v>1.4499999999999999E-3</v>
      </c>
      <c r="G973" s="13">
        <v>1.8480700000000001</v>
      </c>
      <c r="H973" s="13">
        <v>3.6400000000000002E-2</v>
      </c>
      <c r="I973" s="13">
        <v>0.17907999999999999</v>
      </c>
      <c r="J973" s="13">
        <v>2.3999999999999998E-3</v>
      </c>
      <c r="K973" s="13">
        <v>1065</v>
      </c>
      <c r="L973" s="13">
        <v>40</v>
      </c>
      <c r="M973" s="13">
        <v>1063</v>
      </c>
      <c r="N973" s="13">
        <v>13</v>
      </c>
      <c r="O973" s="13">
        <v>1062</v>
      </c>
      <c r="P973" s="13">
        <v>13</v>
      </c>
      <c r="Q973" s="14">
        <f t="shared" si="95"/>
        <v>0.28169014084507005</v>
      </c>
      <c r="R973" s="14">
        <f t="shared" si="96"/>
        <v>7.8783732163223581</v>
      </c>
      <c r="S973" s="68">
        <f t="shared" si="99"/>
        <v>0.28169014084507005</v>
      </c>
      <c r="T973" s="13">
        <f t="shared" si="97"/>
        <v>1065</v>
      </c>
      <c r="U973" s="13">
        <f t="shared" si="98"/>
        <v>40</v>
      </c>
    </row>
    <row r="974" spans="1:21">
      <c r="A974" s="13" t="s">
        <v>687</v>
      </c>
      <c r="B974" s="13">
        <v>453</v>
      </c>
      <c r="C974" s="13">
        <v>149</v>
      </c>
      <c r="D974" s="13">
        <v>3.04</v>
      </c>
      <c r="E974" s="13">
        <v>8.6419999999999997E-2</v>
      </c>
      <c r="F974" s="13">
        <v>2.8300000000000001E-3</v>
      </c>
      <c r="G974" s="13">
        <v>1.0498700000000001</v>
      </c>
      <c r="H974" s="13">
        <v>3.3000000000000002E-2</v>
      </c>
      <c r="I974" s="13">
        <v>8.8120000000000004E-2</v>
      </c>
      <c r="J974" s="13">
        <v>1.5E-3</v>
      </c>
      <c r="K974" s="13">
        <v>1348</v>
      </c>
      <c r="L974" s="13">
        <v>65</v>
      </c>
      <c r="M974" s="13">
        <v>729</v>
      </c>
      <c r="N974" s="13">
        <v>16</v>
      </c>
      <c r="O974" s="13">
        <v>544</v>
      </c>
      <c r="P974" s="13">
        <v>9</v>
      </c>
      <c r="Q974" s="14">
        <f t="shared" si="95"/>
        <v>59.64391691394659</v>
      </c>
      <c r="R974" s="14">
        <f t="shared" si="96"/>
        <v>4.1146078849244416</v>
      </c>
      <c r="S974" s="68" t="str">
        <f t="shared" si="99"/>
        <v>X</v>
      </c>
      <c r="T974" s="13">
        <f t="shared" si="97"/>
        <v>544</v>
      </c>
      <c r="U974" s="13">
        <f t="shared" si="98"/>
        <v>9</v>
      </c>
    </row>
    <row r="975" spans="1:21">
      <c r="A975" s="13" t="s">
        <v>688</v>
      </c>
      <c r="B975" s="13">
        <v>450</v>
      </c>
      <c r="C975" s="13">
        <v>225</v>
      </c>
      <c r="D975" s="13">
        <v>2</v>
      </c>
      <c r="E975" s="13">
        <v>6.694E-2</v>
      </c>
      <c r="F975" s="13">
        <v>1.9499999999999999E-3</v>
      </c>
      <c r="G975" s="13">
        <v>1.06288</v>
      </c>
      <c r="H975" s="13">
        <v>3.0300000000000001E-2</v>
      </c>
      <c r="I975" s="13">
        <v>0.11516999999999999</v>
      </c>
      <c r="J975" s="13">
        <v>1.8E-3</v>
      </c>
      <c r="K975" s="13">
        <v>836</v>
      </c>
      <c r="L975" s="13">
        <v>62</v>
      </c>
      <c r="M975" s="13">
        <v>735</v>
      </c>
      <c r="N975" s="13">
        <v>15</v>
      </c>
      <c r="O975" s="13">
        <v>703</v>
      </c>
      <c r="P975" s="13">
        <v>10</v>
      </c>
      <c r="Q975" s="14">
        <f t="shared" si="95"/>
        <v>15.909090909090907</v>
      </c>
      <c r="R975" s="14">
        <f t="shared" si="96"/>
        <v>12.700173539606629</v>
      </c>
      <c r="S975" s="68">
        <f t="shared" si="99"/>
        <v>15.909090909090907</v>
      </c>
      <c r="T975" s="13">
        <f t="shared" si="97"/>
        <v>703</v>
      </c>
      <c r="U975" s="13">
        <f t="shared" si="98"/>
        <v>10</v>
      </c>
    </row>
    <row r="976" spans="1:21">
      <c r="A976" s="13" t="s">
        <v>689</v>
      </c>
      <c r="B976" s="13">
        <v>173</v>
      </c>
      <c r="C976" s="13">
        <v>199</v>
      </c>
      <c r="D976" s="13">
        <v>0.87</v>
      </c>
      <c r="E976" s="13">
        <v>0.15504000000000001</v>
      </c>
      <c r="F976" s="13">
        <v>2.2200000000000002E-3</v>
      </c>
      <c r="G976" s="13">
        <v>8.0223999999999993</v>
      </c>
      <c r="H976" s="13">
        <v>0.1227</v>
      </c>
      <c r="I976" s="13">
        <v>0.37533</v>
      </c>
      <c r="J976" s="13">
        <v>4.7999999999999996E-3</v>
      </c>
      <c r="K976" s="13">
        <v>2402</v>
      </c>
      <c r="L976" s="13">
        <v>25</v>
      </c>
      <c r="M976" s="13">
        <v>2234</v>
      </c>
      <c r="N976" s="13">
        <v>14</v>
      </c>
      <c r="O976" s="13">
        <v>2054</v>
      </c>
      <c r="P976" s="13">
        <v>23</v>
      </c>
      <c r="Q976" s="14">
        <f t="shared" si="95"/>
        <v>14.487926727726897</v>
      </c>
      <c r="R976" s="14">
        <f t="shared" si="96"/>
        <v>2.6145670358366062</v>
      </c>
      <c r="S976" s="68" t="str">
        <f t="shared" si="99"/>
        <v>X</v>
      </c>
      <c r="T976" s="13">
        <f t="shared" si="97"/>
        <v>2402</v>
      </c>
      <c r="U976" s="13">
        <f t="shared" si="98"/>
        <v>25</v>
      </c>
    </row>
    <row r="977" spans="1:21">
      <c r="A977" s="13" t="s">
        <v>690</v>
      </c>
      <c r="B977" s="13">
        <v>251</v>
      </c>
      <c r="C977" s="13">
        <v>245</v>
      </c>
      <c r="D977" s="13">
        <v>1.02</v>
      </c>
      <c r="E977" s="13">
        <v>6.1080000000000002E-2</v>
      </c>
      <c r="F977" s="13">
        <v>1.24E-3</v>
      </c>
      <c r="G977" s="13">
        <v>0.90832000000000002</v>
      </c>
      <c r="H977" s="13">
        <v>1.8700000000000001E-2</v>
      </c>
      <c r="I977" s="13">
        <v>0.10786</v>
      </c>
      <c r="J977" s="13">
        <v>1.5E-3</v>
      </c>
      <c r="K977" s="13">
        <v>642</v>
      </c>
      <c r="L977" s="13">
        <v>45</v>
      </c>
      <c r="M977" s="13">
        <v>656</v>
      </c>
      <c r="N977" s="13">
        <v>10</v>
      </c>
      <c r="O977" s="13">
        <v>660</v>
      </c>
      <c r="P977" s="13">
        <v>8</v>
      </c>
      <c r="Q977" s="14">
        <f t="shared" si="95"/>
        <v>-2.8037383177569986</v>
      </c>
      <c r="R977" s="14">
        <f t="shared" si="96"/>
        <v>14.62563986037661</v>
      </c>
      <c r="S977" s="68">
        <f t="shared" si="99"/>
        <v>-2.8037383177569986</v>
      </c>
      <c r="T977" s="13">
        <f t="shared" si="97"/>
        <v>660</v>
      </c>
      <c r="U977" s="13">
        <f t="shared" si="98"/>
        <v>8</v>
      </c>
    </row>
    <row r="978" spans="1:21">
      <c r="A978" s="13" t="s">
        <v>691</v>
      </c>
      <c r="B978" s="13">
        <v>136</v>
      </c>
      <c r="C978" s="13">
        <v>163</v>
      </c>
      <c r="D978" s="13">
        <v>0.83</v>
      </c>
      <c r="E978" s="13">
        <v>0.11364</v>
      </c>
      <c r="F978" s="13">
        <v>1.72E-3</v>
      </c>
      <c r="G978" s="13">
        <v>5.3356599999999998</v>
      </c>
      <c r="H978" s="13">
        <v>8.5300000000000001E-2</v>
      </c>
      <c r="I978" s="13">
        <v>0.34055999999999997</v>
      </c>
      <c r="J978" s="13">
        <v>4.4000000000000003E-3</v>
      </c>
      <c r="K978" s="13">
        <v>1858</v>
      </c>
      <c r="L978" s="13">
        <v>28</v>
      </c>
      <c r="M978" s="13">
        <v>1875</v>
      </c>
      <c r="N978" s="13">
        <v>14</v>
      </c>
      <c r="O978" s="13">
        <v>1889</v>
      </c>
      <c r="P978" s="13">
        <v>21</v>
      </c>
      <c r="Q978" s="14">
        <f t="shared" si="95"/>
        <v>-1.6684607104413329</v>
      </c>
      <c r="R978" s="14">
        <f t="shared" si="96"/>
        <v>3.8078413063014342</v>
      </c>
      <c r="S978" s="68">
        <f t="shared" si="99"/>
        <v>-1.6684607104413329</v>
      </c>
      <c r="T978" s="13">
        <f t="shared" si="97"/>
        <v>1858</v>
      </c>
      <c r="U978" s="13">
        <f t="shared" si="98"/>
        <v>28</v>
      </c>
    </row>
    <row r="979" spans="1:21">
      <c r="A979" s="13" t="s">
        <v>692</v>
      </c>
      <c r="B979" s="13">
        <v>145</v>
      </c>
      <c r="C979" s="13">
        <v>216</v>
      </c>
      <c r="D979" s="13">
        <v>0.67</v>
      </c>
      <c r="E979" s="13">
        <v>5.7169999999999999E-2</v>
      </c>
      <c r="F979" s="13">
        <v>1.39E-3</v>
      </c>
      <c r="G979" s="13">
        <v>0.57306000000000001</v>
      </c>
      <c r="H979" s="13">
        <v>1.38E-2</v>
      </c>
      <c r="I979" s="13">
        <v>7.2709999999999997E-2</v>
      </c>
      <c r="J979" s="13">
        <v>1E-3</v>
      </c>
      <c r="K979" s="13">
        <v>498</v>
      </c>
      <c r="L979" s="13">
        <v>55</v>
      </c>
      <c r="M979" s="13">
        <v>460</v>
      </c>
      <c r="N979" s="13">
        <v>9</v>
      </c>
      <c r="O979" s="13">
        <v>452</v>
      </c>
      <c r="P979" s="13">
        <v>6</v>
      </c>
      <c r="Q979" s="14">
        <f t="shared" si="95"/>
        <v>9.2369477911646634</v>
      </c>
      <c r="R979" s="14">
        <f t="shared" si="96"/>
        <v>20.192355427771535</v>
      </c>
      <c r="S979" s="68">
        <f t="shared" si="99"/>
        <v>9.2369477911646634</v>
      </c>
      <c r="T979" s="13">
        <f t="shared" si="97"/>
        <v>452</v>
      </c>
      <c r="U979" s="13">
        <f t="shared" si="98"/>
        <v>6</v>
      </c>
    </row>
    <row r="980" spans="1:21">
      <c r="A980" s="13" t="s">
        <v>693</v>
      </c>
      <c r="B980" s="13">
        <v>117</v>
      </c>
      <c r="C980" s="13">
        <v>119</v>
      </c>
      <c r="D980" s="13">
        <v>0.98</v>
      </c>
      <c r="E980" s="13">
        <v>0.16275000000000001</v>
      </c>
      <c r="F980" s="13">
        <v>2.47E-3</v>
      </c>
      <c r="G980" s="13">
        <v>10.81432</v>
      </c>
      <c r="H980" s="13">
        <v>0.17299999999999999</v>
      </c>
      <c r="I980" s="13">
        <v>0.48198000000000002</v>
      </c>
      <c r="J980" s="13">
        <v>6.1999999999999998E-3</v>
      </c>
      <c r="K980" s="13">
        <v>2484</v>
      </c>
      <c r="L980" s="13">
        <v>26</v>
      </c>
      <c r="M980" s="13">
        <v>2507</v>
      </c>
      <c r="N980" s="13">
        <v>15</v>
      </c>
      <c r="O980" s="13">
        <v>2536</v>
      </c>
      <c r="P980" s="13">
        <v>27</v>
      </c>
      <c r="Q980" s="14">
        <f t="shared" si="95"/>
        <v>-2.0933977455716679</v>
      </c>
      <c r="R980" s="14">
        <f t="shared" si="96"/>
        <v>3.048542445088755</v>
      </c>
      <c r="S980" s="68">
        <f t="shared" si="99"/>
        <v>-2.0933977455716679</v>
      </c>
      <c r="T980" s="13">
        <f t="shared" si="97"/>
        <v>2484</v>
      </c>
      <c r="U980" s="13">
        <f t="shared" si="98"/>
        <v>26</v>
      </c>
    </row>
    <row r="981" spans="1:21">
      <c r="A981" s="13" t="s">
        <v>694</v>
      </c>
      <c r="B981" s="13">
        <v>138</v>
      </c>
      <c r="C981" s="13">
        <v>168</v>
      </c>
      <c r="D981" s="13">
        <v>0.82</v>
      </c>
      <c r="E981" s="13">
        <v>5.5690000000000003E-2</v>
      </c>
      <c r="F981" s="13">
        <v>1.4599999999999999E-3</v>
      </c>
      <c r="G981" s="13">
        <v>0.53768000000000005</v>
      </c>
      <c r="H981" s="13">
        <v>1.3899999999999999E-2</v>
      </c>
      <c r="I981" s="13">
        <v>7.0029999999999995E-2</v>
      </c>
      <c r="J981" s="13">
        <v>1E-3</v>
      </c>
      <c r="K981" s="13">
        <v>440</v>
      </c>
      <c r="L981" s="13">
        <v>60</v>
      </c>
      <c r="M981" s="13">
        <v>437</v>
      </c>
      <c r="N981" s="13">
        <v>9</v>
      </c>
      <c r="O981" s="13">
        <v>436</v>
      </c>
      <c r="P981" s="13">
        <v>6</v>
      </c>
      <c r="Q981" s="14">
        <f t="shared" si="95"/>
        <v>0.90909090909090384</v>
      </c>
      <c r="R981" s="14">
        <f t="shared" si="96"/>
        <v>27.162059461981929</v>
      </c>
      <c r="S981" s="68">
        <f t="shared" si="99"/>
        <v>0.90909090909090384</v>
      </c>
      <c r="T981" s="13">
        <f t="shared" si="97"/>
        <v>436</v>
      </c>
      <c r="U981" s="13">
        <f t="shared" si="98"/>
        <v>6</v>
      </c>
    </row>
    <row r="982" spans="1:21">
      <c r="A982" s="13" t="s">
        <v>695</v>
      </c>
      <c r="B982" s="13">
        <v>102</v>
      </c>
      <c r="C982" s="13">
        <v>141</v>
      </c>
      <c r="D982" s="13">
        <v>0.72</v>
      </c>
      <c r="E982" s="13">
        <v>7.1550000000000002E-2</v>
      </c>
      <c r="F982" s="13">
        <v>2.7499999999999998E-3</v>
      </c>
      <c r="G982" s="13">
        <v>1.51952</v>
      </c>
      <c r="H982" s="13">
        <v>5.6899999999999999E-2</v>
      </c>
      <c r="I982" s="13">
        <v>0.15401999999999999</v>
      </c>
      <c r="J982" s="13">
        <v>2.8E-3</v>
      </c>
      <c r="K982" s="13">
        <v>973</v>
      </c>
      <c r="L982" s="13">
        <v>80</v>
      </c>
      <c r="M982" s="13">
        <v>938</v>
      </c>
      <c r="N982" s="13">
        <v>23</v>
      </c>
      <c r="O982" s="13">
        <v>923</v>
      </c>
      <c r="P982" s="13">
        <v>16</v>
      </c>
      <c r="Q982" s="14">
        <f t="shared" si="95"/>
        <v>5.1387461459403871</v>
      </c>
      <c r="R982" s="14">
        <f t="shared" si="96"/>
        <v>15.941899016995167</v>
      </c>
      <c r="S982" s="68">
        <f t="shared" si="99"/>
        <v>5.1387461459403871</v>
      </c>
      <c r="T982" s="13">
        <f t="shared" si="97"/>
        <v>923</v>
      </c>
      <c r="U982" s="13">
        <f t="shared" si="98"/>
        <v>16</v>
      </c>
    </row>
    <row r="983" spans="1:21">
      <c r="A983" s="13" t="s">
        <v>696</v>
      </c>
      <c r="B983" s="13">
        <v>331</v>
      </c>
      <c r="C983" s="13">
        <v>68</v>
      </c>
      <c r="D983" s="13">
        <v>4.84</v>
      </c>
      <c r="E983" s="13">
        <v>6.4839999999999995E-2</v>
      </c>
      <c r="F983" s="13">
        <v>1.81E-3</v>
      </c>
      <c r="G983" s="13">
        <v>1.1216999999999999</v>
      </c>
      <c r="H983" s="13">
        <v>3.0599999999999999E-2</v>
      </c>
      <c r="I983" s="13">
        <v>0.12548999999999999</v>
      </c>
      <c r="J983" s="13">
        <v>1.9E-3</v>
      </c>
      <c r="K983" s="13">
        <v>769</v>
      </c>
      <c r="L983" s="13">
        <v>60</v>
      </c>
      <c r="M983" s="13">
        <v>764</v>
      </c>
      <c r="N983" s="13">
        <v>15</v>
      </c>
      <c r="O983" s="13">
        <v>762</v>
      </c>
      <c r="P983" s="13">
        <v>11</v>
      </c>
      <c r="Q983" s="14">
        <f t="shared" si="95"/>
        <v>0.91027308192457301</v>
      </c>
      <c r="R983" s="14">
        <f t="shared" si="96"/>
        <v>15.725063685595938</v>
      </c>
      <c r="S983" s="68">
        <f t="shared" si="99"/>
        <v>0.91027308192457301</v>
      </c>
      <c r="T983" s="13">
        <f t="shared" si="97"/>
        <v>762</v>
      </c>
      <c r="U983" s="13">
        <f t="shared" si="98"/>
        <v>11</v>
      </c>
    </row>
    <row r="984" spans="1:21">
      <c r="A984" s="13" t="s">
        <v>697</v>
      </c>
      <c r="B984" s="13">
        <v>93</v>
      </c>
      <c r="C984" s="13">
        <v>147</v>
      </c>
      <c r="D984" s="13">
        <v>0.63</v>
      </c>
      <c r="E984" s="13">
        <v>0.13156000000000001</v>
      </c>
      <c r="F984" s="13">
        <v>2.5100000000000001E-3</v>
      </c>
      <c r="G984" s="13">
        <v>6.8475400000000004</v>
      </c>
      <c r="H984" s="13">
        <v>0.13139999999999999</v>
      </c>
      <c r="I984" s="13">
        <v>0.37759999999999999</v>
      </c>
      <c r="J984" s="13">
        <v>4.8999999999999998E-3</v>
      </c>
      <c r="K984" s="13">
        <v>2119</v>
      </c>
      <c r="L984" s="13">
        <v>34</v>
      </c>
      <c r="M984" s="13">
        <v>2092</v>
      </c>
      <c r="N984" s="13">
        <v>17</v>
      </c>
      <c r="O984" s="13">
        <v>2065</v>
      </c>
      <c r="P984" s="13">
        <v>23</v>
      </c>
      <c r="Q984" s="14">
        <f t="shared" si="95"/>
        <v>2.5483718735252459</v>
      </c>
      <c r="R984" s="14">
        <f t="shared" si="96"/>
        <v>3.8068909968822409</v>
      </c>
      <c r="S984" s="68">
        <f t="shared" si="99"/>
        <v>2.5483718735252459</v>
      </c>
      <c r="T984" s="13">
        <f t="shared" si="97"/>
        <v>2119</v>
      </c>
      <c r="U984" s="13">
        <f t="shared" si="98"/>
        <v>34</v>
      </c>
    </row>
    <row r="985" spans="1:21">
      <c r="A985" s="13" t="s">
        <v>698</v>
      </c>
      <c r="B985" s="13">
        <v>330</v>
      </c>
      <c r="C985" s="13">
        <v>363</v>
      </c>
      <c r="D985" s="13">
        <v>0.91</v>
      </c>
      <c r="E985" s="13">
        <v>0.15945999999999999</v>
      </c>
      <c r="F985" s="13">
        <v>3.4499999999999999E-3</v>
      </c>
      <c r="G985" s="13">
        <v>10.07879</v>
      </c>
      <c r="H985" s="13">
        <v>0.21709999999999999</v>
      </c>
      <c r="I985" s="13">
        <v>0.45854</v>
      </c>
      <c r="J985" s="13">
        <v>6.1999999999999998E-3</v>
      </c>
      <c r="K985" s="13">
        <v>2450</v>
      </c>
      <c r="L985" s="13">
        <v>37</v>
      </c>
      <c r="M985" s="13">
        <v>2442</v>
      </c>
      <c r="N985" s="13">
        <v>20</v>
      </c>
      <c r="O985" s="13">
        <v>2433</v>
      </c>
      <c r="P985" s="13">
        <v>27</v>
      </c>
      <c r="Q985" s="14">
        <f t="shared" si="95"/>
        <v>0.69387755102040538</v>
      </c>
      <c r="R985" s="14">
        <f t="shared" si="96"/>
        <v>3.7221871957323667</v>
      </c>
      <c r="S985" s="68">
        <f t="shared" si="99"/>
        <v>0.69387755102040538</v>
      </c>
      <c r="T985" s="13">
        <f t="shared" si="97"/>
        <v>2450</v>
      </c>
      <c r="U985" s="13">
        <f t="shared" si="98"/>
        <v>37</v>
      </c>
    </row>
    <row r="986" spans="1:21">
      <c r="A986" s="13" t="s">
        <v>699</v>
      </c>
      <c r="B986" s="13">
        <v>74</v>
      </c>
      <c r="C986" s="13">
        <v>106</v>
      </c>
      <c r="D986" s="13">
        <v>0.7</v>
      </c>
      <c r="E986" s="13">
        <v>8.4419999999999995E-2</v>
      </c>
      <c r="F986" s="13">
        <v>2.8E-3</v>
      </c>
      <c r="G986" s="13">
        <v>2.3885200000000002</v>
      </c>
      <c r="H986" s="13">
        <v>7.7100000000000002E-2</v>
      </c>
      <c r="I986" s="13">
        <v>0.20526</v>
      </c>
      <c r="J986" s="13">
        <v>3.5000000000000001E-3</v>
      </c>
      <c r="K986" s="13">
        <v>1302</v>
      </c>
      <c r="L986" s="13">
        <v>66</v>
      </c>
      <c r="M986" s="13">
        <v>1239</v>
      </c>
      <c r="N986" s="13">
        <v>23</v>
      </c>
      <c r="O986" s="13">
        <v>1204</v>
      </c>
      <c r="P986" s="13">
        <v>18</v>
      </c>
      <c r="Q986" s="14">
        <f t="shared" si="95"/>
        <v>7.5268817204301115</v>
      </c>
      <c r="R986" s="14">
        <f t="shared" si="96"/>
        <v>9.7743862219977267</v>
      </c>
      <c r="S986" s="68">
        <f t="shared" si="99"/>
        <v>7.5268817204301115</v>
      </c>
      <c r="T986" s="13">
        <f t="shared" si="97"/>
        <v>1302</v>
      </c>
      <c r="U986" s="13">
        <f t="shared" si="98"/>
        <v>66</v>
      </c>
    </row>
    <row r="987" spans="1:21">
      <c r="A987" s="13" t="s">
        <v>700</v>
      </c>
      <c r="B987" s="13">
        <v>252</v>
      </c>
      <c r="C987" s="13">
        <v>252</v>
      </c>
      <c r="D987" s="13">
        <v>1</v>
      </c>
      <c r="E987" s="13">
        <v>7.0139999999999994E-2</v>
      </c>
      <c r="F987" s="13">
        <v>1.3699999999999999E-3</v>
      </c>
      <c r="G987" s="13">
        <v>1.50807</v>
      </c>
      <c r="H987" s="13">
        <v>3.0300000000000001E-2</v>
      </c>
      <c r="I987" s="13">
        <v>0.15595999999999999</v>
      </c>
      <c r="J987" s="13">
        <v>2.0999999999999999E-3</v>
      </c>
      <c r="K987" s="13">
        <v>932</v>
      </c>
      <c r="L987" s="13">
        <v>41</v>
      </c>
      <c r="M987" s="13">
        <v>934</v>
      </c>
      <c r="N987" s="13">
        <v>12</v>
      </c>
      <c r="O987" s="13">
        <v>934</v>
      </c>
      <c r="P987" s="13">
        <v>12</v>
      </c>
      <c r="Q987" s="14">
        <f t="shared" si="95"/>
        <v>-0.21459227467810482</v>
      </c>
      <c r="R987" s="14">
        <f t="shared" si="96"/>
        <v>9.185507784750623</v>
      </c>
      <c r="S987" s="68">
        <f t="shared" si="99"/>
        <v>-0.21459227467810482</v>
      </c>
      <c r="T987" s="13">
        <f t="shared" si="97"/>
        <v>934</v>
      </c>
      <c r="U987" s="13">
        <f t="shared" si="98"/>
        <v>12</v>
      </c>
    </row>
    <row r="988" spans="1:21">
      <c r="A988" s="13" t="s">
        <v>701</v>
      </c>
      <c r="B988" s="13">
        <v>55</v>
      </c>
      <c r="C988" s="13">
        <v>43</v>
      </c>
      <c r="D988" s="13">
        <v>1.28</v>
      </c>
      <c r="E988" s="13">
        <v>6.5479999999999997E-2</v>
      </c>
      <c r="F988" s="13">
        <v>3.6099999999999999E-3</v>
      </c>
      <c r="G988" s="13">
        <v>1.1768000000000001</v>
      </c>
      <c r="H988" s="13">
        <v>6.2600000000000003E-2</v>
      </c>
      <c r="I988" s="13">
        <v>0.13033</v>
      </c>
      <c r="J988" s="13">
        <v>3.0000000000000001E-3</v>
      </c>
      <c r="K988" s="13">
        <v>790</v>
      </c>
      <c r="L988" s="13">
        <v>119</v>
      </c>
      <c r="M988" s="13">
        <v>790</v>
      </c>
      <c r="N988" s="13">
        <v>29</v>
      </c>
      <c r="O988" s="13">
        <v>790</v>
      </c>
      <c r="P988" s="13">
        <v>17</v>
      </c>
      <c r="Q988" s="14">
        <f t="shared" si="95"/>
        <v>0</v>
      </c>
      <c r="R988" s="14">
        <f t="shared" si="96"/>
        <v>30.432443747269133</v>
      </c>
      <c r="S988" s="68">
        <f t="shared" si="99"/>
        <v>0</v>
      </c>
      <c r="T988" s="13">
        <f t="shared" si="97"/>
        <v>790</v>
      </c>
      <c r="U988" s="13">
        <f t="shared" si="98"/>
        <v>17</v>
      </c>
    </row>
    <row r="989" spans="1:21">
      <c r="A989" s="13" t="s">
        <v>702</v>
      </c>
      <c r="B989" s="13">
        <v>92</v>
      </c>
      <c r="C989" s="13">
        <v>108</v>
      </c>
      <c r="D989" s="13">
        <v>0.86</v>
      </c>
      <c r="E989" s="13">
        <v>0.16708000000000001</v>
      </c>
      <c r="F989" s="13">
        <v>3.8500000000000001E-3</v>
      </c>
      <c r="G989" s="13">
        <v>10.912140000000001</v>
      </c>
      <c r="H989" s="13">
        <v>0.25030000000000002</v>
      </c>
      <c r="I989" s="13">
        <v>0.47376000000000001</v>
      </c>
      <c r="J989" s="13">
        <v>6.6E-3</v>
      </c>
      <c r="K989" s="13">
        <v>2529</v>
      </c>
      <c r="L989" s="13">
        <v>40</v>
      </c>
      <c r="M989" s="13">
        <v>2516</v>
      </c>
      <c r="N989" s="13">
        <v>21</v>
      </c>
      <c r="O989" s="13">
        <v>2500</v>
      </c>
      <c r="P989" s="13">
        <v>29</v>
      </c>
      <c r="Q989" s="14">
        <f t="shared" si="95"/>
        <v>1.1466982997232145</v>
      </c>
      <c r="R989" s="14">
        <f t="shared" si="96"/>
        <v>3.8778857133498135</v>
      </c>
      <c r="S989" s="68">
        <f t="shared" si="99"/>
        <v>1.1466982997232145</v>
      </c>
      <c r="T989" s="13">
        <f t="shared" si="97"/>
        <v>2529</v>
      </c>
      <c r="U989" s="13">
        <f t="shared" si="98"/>
        <v>40</v>
      </c>
    </row>
    <row r="990" spans="1:21">
      <c r="A990" s="13" t="s">
        <v>703</v>
      </c>
      <c r="B990" s="13">
        <v>405</v>
      </c>
      <c r="C990" s="13">
        <v>486</v>
      </c>
      <c r="D990" s="13">
        <v>0.83</v>
      </c>
      <c r="E990" s="13">
        <v>8.473E-2</v>
      </c>
      <c r="F990" s="13">
        <v>1.7899999999999999E-3</v>
      </c>
      <c r="G990" s="13">
        <v>2.60737</v>
      </c>
      <c r="H990" s="13">
        <v>5.6599999999999998E-2</v>
      </c>
      <c r="I990" s="13">
        <v>0.22319</v>
      </c>
      <c r="J990" s="13">
        <v>3.0999999999999999E-3</v>
      </c>
      <c r="K990" s="13">
        <v>1309</v>
      </c>
      <c r="L990" s="13">
        <v>42</v>
      </c>
      <c r="M990" s="13">
        <v>1303</v>
      </c>
      <c r="N990" s="13">
        <v>16</v>
      </c>
      <c r="O990" s="13">
        <v>1299</v>
      </c>
      <c r="P990" s="13">
        <v>16</v>
      </c>
      <c r="Q990" s="14">
        <f t="shared" si="95"/>
        <v>0.76394194041252694</v>
      </c>
      <c r="R990" s="14">
        <f t="shared" si="96"/>
        <v>6.8211948955260189</v>
      </c>
      <c r="S990" s="68">
        <f t="shared" si="99"/>
        <v>0.76394194041252694</v>
      </c>
      <c r="T990" s="13">
        <f t="shared" si="97"/>
        <v>1309</v>
      </c>
      <c r="U990" s="13">
        <f t="shared" si="98"/>
        <v>42</v>
      </c>
    </row>
    <row r="991" spans="1:21">
      <c r="A991" s="13" t="s">
        <v>704</v>
      </c>
      <c r="B991" s="13">
        <v>67</v>
      </c>
      <c r="C991" s="13">
        <v>130</v>
      </c>
      <c r="D991" s="13">
        <v>0.52</v>
      </c>
      <c r="E991" s="13">
        <v>0.16536999999999999</v>
      </c>
      <c r="F991" s="13">
        <v>3.2000000000000002E-3</v>
      </c>
      <c r="G991" s="13">
        <v>10.73911</v>
      </c>
      <c r="H991" s="13">
        <v>0.21540000000000001</v>
      </c>
      <c r="I991" s="13">
        <v>0.47104000000000001</v>
      </c>
      <c r="J991" s="13">
        <v>6.4000000000000003E-3</v>
      </c>
      <c r="K991" s="13">
        <v>2511</v>
      </c>
      <c r="L991" s="13">
        <v>33</v>
      </c>
      <c r="M991" s="13">
        <v>2501</v>
      </c>
      <c r="N991" s="13">
        <v>19</v>
      </c>
      <c r="O991" s="13">
        <v>2488</v>
      </c>
      <c r="P991" s="13">
        <v>28</v>
      </c>
      <c r="Q991" s="14">
        <f t="shared" si="95"/>
        <v>0.91596973317403796</v>
      </c>
      <c r="R991" s="14">
        <f t="shared" si="96"/>
        <v>3.4287638852480984</v>
      </c>
      <c r="S991" s="68">
        <f t="shared" si="99"/>
        <v>0.91596973317403796</v>
      </c>
      <c r="T991" s="13">
        <f t="shared" si="97"/>
        <v>2511</v>
      </c>
      <c r="U991" s="13">
        <f t="shared" si="98"/>
        <v>33</v>
      </c>
    </row>
    <row r="992" spans="1:21">
      <c r="A992" s="13" t="s">
        <v>705</v>
      </c>
      <c r="B992" s="13">
        <v>122</v>
      </c>
      <c r="C992" s="13">
        <v>161</v>
      </c>
      <c r="D992" s="13">
        <v>0.76</v>
      </c>
      <c r="E992" s="13">
        <v>5.663E-2</v>
      </c>
      <c r="F992" s="13">
        <v>2.0400000000000001E-3</v>
      </c>
      <c r="G992" s="13">
        <v>0.55842999999999998</v>
      </c>
      <c r="H992" s="13">
        <v>1.95E-2</v>
      </c>
      <c r="I992" s="13">
        <v>7.1529999999999996E-2</v>
      </c>
      <c r="J992" s="13">
        <v>1.1999999999999999E-3</v>
      </c>
      <c r="K992" s="13">
        <v>477</v>
      </c>
      <c r="L992" s="13">
        <v>82</v>
      </c>
      <c r="M992" s="13">
        <v>451</v>
      </c>
      <c r="N992" s="13">
        <v>13</v>
      </c>
      <c r="O992" s="13">
        <v>445</v>
      </c>
      <c r="P992" s="13">
        <v>7</v>
      </c>
      <c r="Q992" s="14">
        <f t="shared" si="95"/>
        <v>6.7085953878406652</v>
      </c>
      <c r="R992" s="14">
        <f t="shared" si="96"/>
        <v>32.209035638424446</v>
      </c>
      <c r="S992" s="68">
        <f t="shared" si="99"/>
        <v>6.7085953878406652</v>
      </c>
      <c r="T992" s="13">
        <f t="shared" si="97"/>
        <v>445</v>
      </c>
      <c r="U992" s="13">
        <f t="shared" si="98"/>
        <v>7</v>
      </c>
    </row>
    <row r="993" spans="1:21">
      <c r="A993" s="13" t="s">
        <v>706</v>
      </c>
      <c r="B993" s="13">
        <v>54</v>
      </c>
      <c r="C993" s="13">
        <v>63</v>
      </c>
      <c r="D993" s="13">
        <v>0.86</v>
      </c>
      <c r="E993" s="13">
        <v>7.2870000000000004E-2</v>
      </c>
      <c r="F993" s="13">
        <v>2.9199999999999999E-3</v>
      </c>
      <c r="G993" s="13">
        <v>1.3773299999999999</v>
      </c>
      <c r="H993" s="13">
        <v>5.3199999999999997E-2</v>
      </c>
      <c r="I993" s="13">
        <v>0.1371</v>
      </c>
      <c r="J993" s="13">
        <v>2.5999999999999999E-3</v>
      </c>
      <c r="K993" s="13">
        <v>1010</v>
      </c>
      <c r="L993" s="13">
        <v>83</v>
      </c>
      <c r="M993" s="13">
        <v>879</v>
      </c>
      <c r="N993" s="13">
        <v>23</v>
      </c>
      <c r="O993" s="13">
        <v>828</v>
      </c>
      <c r="P993" s="13">
        <v>15</v>
      </c>
      <c r="Q993" s="14">
        <f t="shared" si="95"/>
        <v>18.019801980198025</v>
      </c>
      <c r="R993" s="14">
        <f t="shared" si="96"/>
        <v>13.797485880372998</v>
      </c>
      <c r="S993" s="68">
        <f t="shared" si="99"/>
        <v>18.019801980198025</v>
      </c>
      <c r="T993" s="13">
        <f t="shared" si="97"/>
        <v>828</v>
      </c>
      <c r="U993" s="13">
        <f t="shared" si="98"/>
        <v>15</v>
      </c>
    </row>
    <row r="994" spans="1:21">
      <c r="A994" s="13" t="s">
        <v>707</v>
      </c>
      <c r="B994" s="13">
        <v>135</v>
      </c>
      <c r="C994" s="13">
        <v>192</v>
      </c>
      <c r="D994" s="13">
        <v>0.71</v>
      </c>
      <c r="E994" s="13">
        <v>0.14496000000000001</v>
      </c>
      <c r="F994" s="13">
        <v>2.4099999999999998E-3</v>
      </c>
      <c r="G994" s="13">
        <v>8.4900400000000005</v>
      </c>
      <c r="H994" s="13">
        <v>0.15190000000000001</v>
      </c>
      <c r="I994" s="13">
        <v>0.42480000000000001</v>
      </c>
      <c r="J994" s="13">
        <v>5.8999999999999999E-3</v>
      </c>
      <c r="K994" s="13">
        <v>2287</v>
      </c>
      <c r="L994" s="13">
        <v>29</v>
      </c>
      <c r="M994" s="13">
        <v>2285</v>
      </c>
      <c r="N994" s="13">
        <v>16</v>
      </c>
      <c r="O994" s="13">
        <v>2282</v>
      </c>
      <c r="P994" s="13">
        <v>27</v>
      </c>
      <c r="Q994" s="14">
        <f t="shared" si="95"/>
        <v>0.21862702229995534</v>
      </c>
      <c r="R994" s="14">
        <f t="shared" si="96"/>
        <v>3.461027168443108</v>
      </c>
      <c r="S994" s="68">
        <f t="shared" si="99"/>
        <v>0.21862702229995534</v>
      </c>
      <c r="T994" s="13">
        <f t="shared" si="97"/>
        <v>2287</v>
      </c>
      <c r="U994" s="13">
        <f t="shared" si="98"/>
        <v>29</v>
      </c>
    </row>
    <row r="995" spans="1:21">
      <c r="A995" s="13" t="s">
        <v>708</v>
      </c>
      <c r="B995" s="13">
        <v>189</v>
      </c>
      <c r="C995" s="13">
        <v>193</v>
      </c>
      <c r="D995" s="13">
        <v>0.98</v>
      </c>
      <c r="E995" s="13">
        <v>6.9489999999999996E-2</v>
      </c>
      <c r="F995" s="13">
        <v>1.24E-3</v>
      </c>
      <c r="G995" s="13">
        <v>1.46733</v>
      </c>
      <c r="H995" s="13">
        <v>2.6800000000000001E-2</v>
      </c>
      <c r="I995" s="13">
        <v>0.15317</v>
      </c>
      <c r="J995" s="13">
        <v>2E-3</v>
      </c>
      <c r="K995" s="13">
        <v>913</v>
      </c>
      <c r="L995" s="13">
        <v>38</v>
      </c>
      <c r="M995" s="13">
        <v>917</v>
      </c>
      <c r="N995" s="13">
        <v>11</v>
      </c>
      <c r="O995" s="13">
        <v>919</v>
      </c>
      <c r="P995" s="13">
        <v>11</v>
      </c>
      <c r="Q995" s="14">
        <f t="shared" si="95"/>
        <v>-0.65717415115005284</v>
      </c>
      <c r="R995" s="14">
        <f t="shared" si="96"/>
        <v>8.718514678123725</v>
      </c>
      <c r="S995" s="68">
        <f t="shared" si="99"/>
        <v>-0.65717415115005284</v>
      </c>
      <c r="T995" s="13">
        <f t="shared" si="97"/>
        <v>919</v>
      </c>
      <c r="U995" s="13">
        <f t="shared" si="98"/>
        <v>11</v>
      </c>
    </row>
    <row r="996" spans="1:21">
      <c r="A996" s="13" t="s">
        <v>709</v>
      </c>
      <c r="B996" s="13">
        <v>33</v>
      </c>
      <c r="C996" s="13">
        <v>38</v>
      </c>
      <c r="D996" s="13">
        <v>0.87</v>
      </c>
      <c r="E996" s="13">
        <v>0.16678999999999999</v>
      </c>
      <c r="F996" s="13">
        <v>2.8800000000000002E-3</v>
      </c>
      <c r="G996" s="13">
        <v>11.048870000000001</v>
      </c>
      <c r="H996" s="13">
        <v>0.19769999999999999</v>
      </c>
      <c r="I996" s="13">
        <v>0.48047000000000001</v>
      </c>
      <c r="J996" s="13">
        <v>6.7000000000000002E-3</v>
      </c>
      <c r="K996" s="13">
        <v>2526</v>
      </c>
      <c r="L996" s="13">
        <v>30</v>
      </c>
      <c r="M996" s="13">
        <v>2527</v>
      </c>
      <c r="N996" s="13">
        <v>17</v>
      </c>
      <c r="O996" s="13">
        <v>2529</v>
      </c>
      <c r="P996" s="13">
        <v>29</v>
      </c>
      <c r="Q996" s="14">
        <f t="shared" ref="Q996:Q1022" si="100">(1-O996/K996)*100</f>
        <v>-0.11876484560569001</v>
      </c>
      <c r="R996" s="14">
        <f t="shared" ref="R996:R1022" si="101">SQRT((2*P996)^2*(-1/K996)^2+(2*L996)^2*(O996/K996^2)^2)*100</f>
        <v>3.3056941090159087</v>
      </c>
      <c r="S996" s="68">
        <f t="shared" si="99"/>
        <v>-0.11876484560569001</v>
      </c>
      <c r="T996" s="13">
        <f t="shared" ref="T996:T1022" si="102">IF(O996&lt;=1000,O996,K996)</f>
        <v>2526</v>
      </c>
      <c r="U996" s="13">
        <f t="shared" ref="U996:U1022" si="103">IF(T996=O996,P996,L996)</f>
        <v>30</v>
      </c>
    </row>
    <row r="997" spans="1:21">
      <c r="A997" s="13" t="s">
        <v>710</v>
      </c>
      <c r="B997" s="13">
        <v>71</v>
      </c>
      <c r="C997" s="13">
        <v>135</v>
      </c>
      <c r="D997" s="13">
        <v>0.52</v>
      </c>
      <c r="E997" s="13">
        <v>7.0660000000000001E-2</v>
      </c>
      <c r="F997" s="13">
        <v>1.4300000000000001E-3</v>
      </c>
      <c r="G997" s="13">
        <v>1.5587500000000001</v>
      </c>
      <c r="H997" s="13">
        <v>3.1800000000000002E-2</v>
      </c>
      <c r="I997" s="13">
        <v>0.16001000000000001</v>
      </c>
      <c r="J997" s="13">
        <v>2.2000000000000001E-3</v>
      </c>
      <c r="K997" s="13">
        <v>948</v>
      </c>
      <c r="L997" s="13">
        <v>42</v>
      </c>
      <c r="M997" s="13">
        <v>954</v>
      </c>
      <c r="N997" s="13">
        <v>13</v>
      </c>
      <c r="O997" s="13">
        <v>957</v>
      </c>
      <c r="P997" s="13">
        <v>12</v>
      </c>
      <c r="Q997" s="14">
        <f t="shared" si="100"/>
        <v>-0.9493670886076</v>
      </c>
      <c r="R997" s="14">
        <f t="shared" si="101"/>
        <v>9.2962421838728186</v>
      </c>
      <c r="S997" s="68">
        <f t="shared" si="99"/>
        <v>-0.9493670886076</v>
      </c>
      <c r="T997" s="13">
        <f t="shared" si="102"/>
        <v>957</v>
      </c>
      <c r="U997" s="13">
        <f t="shared" si="103"/>
        <v>12</v>
      </c>
    </row>
    <row r="998" spans="1:21">
      <c r="A998" s="13" t="s">
        <v>711</v>
      </c>
      <c r="B998" s="13">
        <v>148</v>
      </c>
      <c r="C998" s="13">
        <v>112</v>
      </c>
      <c r="D998" s="13">
        <v>1.32</v>
      </c>
      <c r="E998" s="13">
        <v>8.0490000000000006E-2</v>
      </c>
      <c r="F998" s="13">
        <v>2.7699999999999999E-3</v>
      </c>
      <c r="G998" s="13">
        <v>2.4266700000000001</v>
      </c>
      <c r="H998" s="13">
        <v>8.1600000000000006E-2</v>
      </c>
      <c r="I998" s="13">
        <v>0.21869</v>
      </c>
      <c r="J998" s="13">
        <v>3.8999999999999998E-3</v>
      </c>
      <c r="K998" s="13">
        <v>1209</v>
      </c>
      <c r="L998" s="13">
        <v>69</v>
      </c>
      <c r="M998" s="13">
        <v>1251</v>
      </c>
      <c r="N998" s="13">
        <v>24</v>
      </c>
      <c r="O998" s="13">
        <v>1275</v>
      </c>
      <c r="P998" s="13">
        <v>21</v>
      </c>
      <c r="Q998" s="14">
        <f t="shared" si="100"/>
        <v>-5.4590570719603049</v>
      </c>
      <c r="R998" s="14">
        <f t="shared" si="101"/>
        <v>12.528764879331774</v>
      </c>
      <c r="S998" s="68">
        <f t="shared" si="99"/>
        <v>-5.4590570719603049</v>
      </c>
      <c r="T998" s="13">
        <f t="shared" si="102"/>
        <v>1209</v>
      </c>
      <c r="U998" s="13">
        <f t="shared" si="103"/>
        <v>69</v>
      </c>
    </row>
    <row r="999" spans="1:21">
      <c r="A999" s="13" t="s">
        <v>712</v>
      </c>
      <c r="B999" s="13">
        <v>310</v>
      </c>
      <c r="C999" s="13">
        <v>507</v>
      </c>
      <c r="D999" s="13">
        <v>0.61</v>
      </c>
      <c r="E999" s="13">
        <v>7.0239999999999997E-2</v>
      </c>
      <c r="F999" s="13">
        <v>1.4400000000000001E-3</v>
      </c>
      <c r="G999" s="13">
        <v>1.31721</v>
      </c>
      <c r="H999" s="13">
        <v>2.7699999999999999E-2</v>
      </c>
      <c r="I999" s="13">
        <v>0.13600999999999999</v>
      </c>
      <c r="J999" s="13">
        <v>1.9E-3</v>
      </c>
      <c r="K999" s="13">
        <v>935</v>
      </c>
      <c r="L999" s="13">
        <v>43</v>
      </c>
      <c r="M999" s="13">
        <v>853</v>
      </c>
      <c r="N999" s="13">
        <v>12</v>
      </c>
      <c r="O999" s="13">
        <v>822</v>
      </c>
      <c r="P999" s="13">
        <v>11</v>
      </c>
      <c r="Q999" s="14">
        <f t="shared" si="100"/>
        <v>12.085561497326204</v>
      </c>
      <c r="R999" s="14">
        <f t="shared" si="101"/>
        <v>8.421623120174349</v>
      </c>
      <c r="S999" s="68">
        <f t="shared" si="99"/>
        <v>12.085561497326204</v>
      </c>
      <c r="T999" s="13">
        <f t="shared" si="102"/>
        <v>822</v>
      </c>
      <c r="U999" s="13">
        <f t="shared" si="103"/>
        <v>11</v>
      </c>
    </row>
    <row r="1000" spans="1:21">
      <c r="A1000" s="13" t="s">
        <v>713</v>
      </c>
      <c r="B1000" s="13">
        <v>106</v>
      </c>
      <c r="C1000" s="13">
        <v>176</v>
      </c>
      <c r="D1000" s="13">
        <v>0.6</v>
      </c>
      <c r="E1000" s="13">
        <v>6.7790000000000003E-2</v>
      </c>
      <c r="F1000" s="13">
        <v>1.4300000000000001E-3</v>
      </c>
      <c r="G1000" s="13">
        <v>1.3203800000000001</v>
      </c>
      <c r="H1000" s="13">
        <v>2.7900000000000001E-2</v>
      </c>
      <c r="I1000" s="13">
        <v>0.14127999999999999</v>
      </c>
      <c r="J1000" s="13">
        <v>1.9E-3</v>
      </c>
      <c r="K1000" s="13">
        <v>862</v>
      </c>
      <c r="L1000" s="13">
        <v>45</v>
      </c>
      <c r="M1000" s="13">
        <v>855</v>
      </c>
      <c r="N1000" s="13">
        <v>12</v>
      </c>
      <c r="O1000" s="13">
        <v>852</v>
      </c>
      <c r="P1000" s="13">
        <v>11</v>
      </c>
      <c r="Q1000" s="14">
        <f t="shared" si="100"/>
        <v>1.1600928074245953</v>
      </c>
      <c r="R1000" s="14">
        <f t="shared" si="101"/>
        <v>10.630625551022463</v>
      </c>
      <c r="S1000" s="68">
        <f t="shared" si="99"/>
        <v>1.1600928074245953</v>
      </c>
      <c r="T1000" s="13">
        <f t="shared" si="102"/>
        <v>852</v>
      </c>
      <c r="U1000" s="13">
        <f t="shared" si="103"/>
        <v>11</v>
      </c>
    </row>
    <row r="1001" spans="1:21">
      <c r="A1001" s="13" t="s">
        <v>714</v>
      </c>
      <c r="B1001" s="13">
        <v>245</v>
      </c>
      <c r="C1001" s="13">
        <v>91</v>
      </c>
      <c r="D1001" s="13">
        <v>2.7</v>
      </c>
      <c r="E1001" s="13">
        <v>6.9180000000000005E-2</v>
      </c>
      <c r="F1001" s="13">
        <v>2.97E-3</v>
      </c>
      <c r="G1001" s="13">
        <v>1.24089</v>
      </c>
      <c r="H1001" s="13">
        <v>5.0999999999999997E-2</v>
      </c>
      <c r="I1001" s="13">
        <v>0.13009999999999999</v>
      </c>
      <c r="J1001" s="13">
        <v>2.5000000000000001E-3</v>
      </c>
      <c r="K1001" s="13">
        <v>904</v>
      </c>
      <c r="L1001" s="13">
        <v>91</v>
      </c>
      <c r="M1001" s="13">
        <v>819</v>
      </c>
      <c r="N1001" s="13">
        <v>23</v>
      </c>
      <c r="O1001" s="13">
        <v>788</v>
      </c>
      <c r="P1001" s="13">
        <v>14</v>
      </c>
      <c r="Q1001" s="14">
        <f t="shared" si="100"/>
        <v>12.831858407079643</v>
      </c>
      <c r="R1001" s="14">
        <f t="shared" si="101"/>
        <v>17.82057293046995</v>
      </c>
      <c r="S1001" s="68">
        <f t="shared" si="99"/>
        <v>12.831858407079643</v>
      </c>
      <c r="T1001" s="13">
        <f t="shared" si="102"/>
        <v>788</v>
      </c>
      <c r="U1001" s="13">
        <f t="shared" si="103"/>
        <v>14</v>
      </c>
    </row>
    <row r="1002" spans="1:21">
      <c r="A1002" s="13" t="s">
        <v>715</v>
      </c>
      <c r="B1002" s="13">
        <v>142</v>
      </c>
      <c r="C1002" s="13">
        <v>185</v>
      </c>
      <c r="D1002" s="13">
        <v>0.77</v>
      </c>
      <c r="E1002" s="13">
        <v>7.1529999999999996E-2</v>
      </c>
      <c r="F1002" s="13">
        <v>1.07E-3</v>
      </c>
      <c r="G1002" s="13">
        <v>1.60365</v>
      </c>
      <c r="H1002" s="13">
        <v>2.5899999999999999E-2</v>
      </c>
      <c r="I1002" s="13">
        <v>0.16263</v>
      </c>
      <c r="J1002" s="13">
        <v>2.0999999999999999E-3</v>
      </c>
      <c r="K1002" s="13">
        <v>973</v>
      </c>
      <c r="L1002" s="13">
        <v>31</v>
      </c>
      <c r="M1002" s="13">
        <v>972</v>
      </c>
      <c r="N1002" s="13">
        <v>10</v>
      </c>
      <c r="O1002" s="13">
        <v>971</v>
      </c>
      <c r="P1002" s="13">
        <v>12</v>
      </c>
      <c r="Q1002" s="14">
        <f t="shared" si="100"/>
        <v>0.20554984583761593</v>
      </c>
      <c r="R1002" s="14">
        <f t="shared" si="101"/>
        <v>6.8205805938927018</v>
      </c>
      <c r="S1002" s="68">
        <f t="shared" si="99"/>
        <v>0.20554984583761593</v>
      </c>
      <c r="T1002" s="13">
        <f t="shared" si="102"/>
        <v>971</v>
      </c>
      <c r="U1002" s="13">
        <f t="shared" si="103"/>
        <v>12</v>
      </c>
    </row>
    <row r="1003" spans="1:21">
      <c r="A1003" s="13" t="s">
        <v>716</v>
      </c>
      <c r="B1003" s="13">
        <v>205</v>
      </c>
      <c r="C1003" s="13">
        <v>89</v>
      </c>
      <c r="D1003" s="13">
        <v>2.31</v>
      </c>
      <c r="E1003" s="13">
        <v>6.0589999999999998E-2</v>
      </c>
      <c r="F1003" s="13">
        <v>1.64E-3</v>
      </c>
      <c r="G1003" s="13">
        <v>0.71055000000000001</v>
      </c>
      <c r="H1003" s="13">
        <v>1.89E-2</v>
      </c>
      <c r="I1003" s="13">
        <v>8.5059999999999997E-2</v>
      </c>
      <c r="J1003" s="13">
        <v>1.1999999999999999E-3</v>
      </c>
      <c r="K1003" s="13">
        <v>625</v>
      </c>
      <c r="L1003" s="13">
        <v>60</v>
      </c>
      <c r="M1003" s="13">
        <v>545</v>
      </c>
      <c r="N1003" s="13">
        <v>11</v>
      </c>
      <c r="O1003" s="13">
        <v>526</v>
      </c>
      <c r="P1003" s="13">
        <v>7</v>
      </c>
      <c r="Q1003" s="14">
        <f t="shared" si="100"/>
        <v>15.839999999999998</v>
      </c>
      <c r="R1003" s="14">
        <f t="shared" si="101"/>
        <v>16.313241003503869</v>
      </c>
      <c r="S1003" s="68">
        <f t="shared" si="99"/>
        <v>15.839999999999998</v>
      </c>
      <c r="T1003" s="13">
        <f t="shared" si="102"/>
        <v>526</v>
      </c>
      <c r="U1003" s="13">
        <f t="shared" si="103"/>
        <v>7</v>
      </c>
    </row>
    <row r="1004" spans="1:21">
      <c r="A1004" s="13" t="s">
        <v>717</v>
      </c>
      <c r="B1004" s="13">
        <v>120</v>
      </c>
      <c r="C1004" s="13">
        <v>139</v>
      </c>
      <c r="D1004" s="13">
        <v>0.86</v>
      </c>
      <c r="E1004" s="13">
        <v>7.5499999999999998E-2</v>
      </c>
      <c r="F1004" s="13">
        <v>1.2999999999999999E-3</v>
      </c>
      <c r="G1004" s="13">
        <v>1.86599</v>
      </c>
      <c r="H1004" s="13">
        <v>3.3399999999999999E-2</v>
      </c>
      <c r="I1004" s="13">
        <v>0.17926</v>
      </c>
      <c r="J1004" s="13">
        <v>2.3999999999999998E-3</v>
      </c>
      <c r="K1004" s="13">
        <v>1082</v>
      </c>
      <c r="L1004" s="13">
        <v>35</v>
      </c>
      <c r="M1004" s="13">
        <v>1069</v>
      </c>
      <c r="N1004" s="13">
        <v>12</v>
      </c>
      <c r="O1004" s="13">
        <v>1063</v>
      </c>
      <c r="P1004" s="13">
        <v>13</v>
      </c>
      <c r="Q1004" s="14">
        <f t="shared" si="100"/>
        <v>1.756007393715342</v>
      </c>
      <c r="R1004" s="14">
        <f t="shared" si="101"/>
        <v>6.794970107781892</v>
      </c>
      <c r="S1004" s="68">
        <f t="shared" si="99"/>
        <v>1.756007393715342</v>
      </c>
      <c r="T1004" s="13">
        <f t="shared" si="102"/>
        <v>1082</v>
      </c>
      <c r="U1004" s="13">
        <f t="shared" si="103"/>
        <v>35</v>
      </c>
    </row>
    <row r="1005" spans="1:21">
      <c r="A1005" s="13" t="s">
        <v>718</v>
      </c>
      <c r="B1005" s="13">
        <v>371</v>
      </c>
      <c r="C1005" s="13">
        <v>153</v>
      </c>
      <c r="D1005" s="13">
        <v>2.42</v>
      </c>
      <c r="E1005" s="13">
        <v>5.7549999999999997E-2</v>
      </c>
      <c r="F1005" s="13">
        <v>1.5100000000000001E-3</v>
      </c>
      <c r="G1005" s="13">
        <v>0.65153000000000005</v>
      </c>
      <c r="H1005" s="13">
        <v>1.6899999999999998E-2</v>
      </c>
      <c r="I1005" s="13">
        <v>8.2119999999999999E-2</v>
      </c>
      <c r="J1005" s="13">
        <v>1.1999999999999999E-3</v>
      </c>
      <c r="K1005" s="13">
        <v>513</v>
      </c>
      <c r="L1005" s="13">
        <v>59</v>
      </c>
      <c r="M1005" s="13">
        <v>509</v>
      </c>
      <c r="N1005" s="13">
        <v>10</v>
      </c>
      <c r="O1005" s="13">
        <v>509</v>
      </c>
      <c r="P1005" s="13">
        <v>7</v>
      </c>
      <c r="Q1005" s="14">
        <f t="shared" si="100"/>
        <v>0.77972709551656916</v>
      </c>
      <c r="R1005" s="14">
        <f t="shared" si="101"/>
        <v>22.985182495409909</v>
      </c>
      <c r="S1005" s="68">
        <f t="shared" si="99"/>
        <v>0.77972709551656916</v>
      </c>
      <c r="T1005" s="13">
        <f t="shared" si="102"/>
        <v>509</v>
      </c>
      <c r="U1005" s="13">
        <f t="shared" si="103"/>
        <v>7</v>
      </c>
    </row>
    <row r="1006" spans="1:21">
      <c r="A1006" s="13" t="s">
        <v>719</v>
      </c>
      <c r="B1006" s="13">
        <v>21</v>
      </c>
      <c r="C1006" s="13">
        <v>24</v>
      </c>
      <c r="D1006" s="13">
        <v>0.9</v>
      </c>
      <c r="E1006" s="13">
        <v>6.7169999999999994E-2</v>
      </c>
      <c r="F1006" s="13">
        <v>2.7399999999999998E-3</v>
      </c>
      <c r="G1006" s="13">
        <v>1.2986</v>
      </c>
      <c r="H1006" s="13">
        <v>5.0999999999999997E-2</v>
      </c>
      <c r="I1006" s="13">
        <v>0.14024</v>
      </c>
      <c r="J1006" s="13">
        <v>2.5999999999999999E-3</v>
      </c>
      <c r="K1006" s="13">
        <v>843</v>
      </c>
      <c r="L1006" s="13">
        <v>87</v>
      </c>
      <c r="M1006" s="13">
        <v>845</v>
      </c>
      <c r="N1006" s="13">
        <v>23</v>
      </c>
      <c r="O1006" s="13">
        <v>846</v>
      </c>
      <c r="P1006" s="13">
        <v>14</v>
      </c>
      <c r="Q1006" s="14">
        <f t="shared" si="100"/>
        <v>-0.3558718861210064</v>
      </c>
      <c r="R1006" s="14">
        <f t="shared" si="101"/>
        <v>20.978630406120963</v>
      </c>
      <c r="S1006" s="68">
        <f t="shared" si="99"/>
        <v>-0.3558718861210064</v>
      </c>
      <c r="T1006" s="13">
        <f t="shared" si="102"/>
        <v>846</v>
      </c>
      <c r="U1006" s="13">
        <f t="shared" si="103"/>
        <v>14</v>
      </c>
    </row>
    <row r="1007" spans="1:21">
      <c r="A1007" s="13" t="s">
        <v>720</v>
      </c>
      <c r="B1007" s="13">
        <v>94</v>
      </c>
      <c r="C1007" s="13">
        <v>81</v>
      </c>
      <c r="D1007" s="13">
        <v>1.17</v>
      </c>
      <c r="E1007" s="13">
        <v>8.566E-2</v>
      </c>
      <c r="F1007" s="13">
        <v>1.8600000000000001E-3</v>
      </c>
      <c r="G1007" s="13">
        <v>2.65076</v>
      </c>
      <c r="H1007" s="13">
        <v>5.9400000000000001E-2</v>
      </c>
      <c r="I1007" s="13">
        <v>0.22442000000000001</v>
      </c>
      <c r="J1007" s="13">
        <v>3.3999999999999998E-3</v>
      </c>
      <c r="K1007" s="13">
        <v>1331</v>
      </c>
      <c r="L1007" s="13">
        <v>43</v>
      </c>
      <c r="M1007" s="13">
        <v>1315</v>
      </c>
      <c r="N1007" s="13">
        <v>17</v>
      </c>
      <c r="O1007" s="13">
        <v>1305</v>
      </c>
      <c r="P1007" s="13">
        <v>18</v>
      </c>
      <c r="Q1007" s="14">
        <f t="shared" si="100"/>
        <v>1.9534184823441048</v>
      </c>
      <c r="R1007" s="14">
        <f t="shared" si="101"/>
        <v>6.8883204818062191</v>
      </c>
      <c r="S1007" s="68">
        <f t="shared" si="99"/>
        <v>1.9534184823441048</v>
      </c>
      <c r="T1007" s="13">
        <f t="shared" si="102"/>
        <v>1331</v>
      </c>
      <c r="U1007" s="13">
        <f t="shared" si="103"/>
        <v>43</v>
      </c>
    </row>
    <row r="1008" spans="1:21">
      <c r="A1008" s="13" t="s">
        <v>721</v>
      </c>
      <c r="B1008" s="13">
        <v>113</v>
      </c>
      <c r="C1008" s="13">
        <v>65</v>
      </c>
      <c r="D1008" s="13">
        <v>1.73</v>
      </c>
      <c r="E1008" s="13">
        <v>0.16361000000000001</v>
      </c>
      <c r="F1008" s="13">
        <v>4.0899999999999999E-3</v>
      </c>
      <c r="G1008" s="13">
        <v>10.65569</v>
      </c>
      <c r="H1008" s="13">
        <v>0.26119999999999999</v>
      </c>
      <c r="I1008" s="13">
        <v>0.47243000000000002</v>
      </c>
      <c r="J1008" s="13">
        <v>7.1999999999999998E-3</v>
      </c>
      <c r="K1008" s="13">
        <v>2493</v>
      </c>
      <c r="L1008" s="13">
        <v>43</v>
      </c>
      <c r="M1008" s="13">
        <v>2494</v>
      </c>
      <c r="N1008" s="13">
        <v>23</v>
      </c>
      <c r="O1008" s="13">
        <v>2494</v>
      </c>
      <c r="P1008" s="13">
        <v>31</v>
      </c>
      <c r="Q1008" s="14">
        <f t="shared" si="100"/>
        <v>-4.0112314480555966E-2</v>
      </c>
      <c r="R1008" s="14">
        <f t="shared" si="101"/>
        <v>4.2537846363323029</v>
      </c>
      <c r="S1008" s="68">
        <f t="shared" si="99"/>
        <v>-4.0112314480555966E-2</v>
      </c>
      <c r="T1008" s="13">
        <f t="shared" si="102"/>
        <v>2493</v>
      </c>
      <c r="U1008" s="13">
        <f t="shared" si="103"/>
        <v>43</v>
      </c>
    </row>
    <row r="1009" spans="1:21">
      <c r="A1009" s="13" t="s">
        <v>722</v>
      </c>
      <c r="B1009" s="13">
        <v>115</v>
      </c>
      <c r="C1009" s="13">
        <v>171</v>
      </c>
      <c r="D1009" s="13">
        <v>0.67</v>
      </c>
      <c r="E1009" s="13">
        <v>0.11971</v>
      </c>
      <c r="F1009" s="13">
        <v>1.8500000000000001E-3</v>
      </c>
      <c r="G1009" s="13">
        <v>5.8424500000000004</v>
      </c>
      <c r="H1009" s="13">
        <v>9.6799999999999997E-2</v>
      </c>
      <c r="I1009" s="13">
        <v>0.35402</v>
      </c>
      <c r="J1009" s="13">
        <v>4.5999999999999999E-3</v>
      </c>
      <c r="K1009" s="13">
        <v>1952</v>
      </c>
      <c r="L1009" s="13">
        <v>28</v>
      </c>
      <c r="M1009" s="13">
        <v>1953</v>
      </c>
      <c r="N1009" s="13">
        <v>14</v>
      </c>
      <c r="O1009" s="13">
        <v>1954</v>
      </c>
      <c r="P1009" s="13">
        <v>22</v>
      </c>
      <c r="Q1009" s="14">
        <f t="shared" si="100"/>
        <v>-0.10245901639345245</v>
      </c>
      <c r="R1009" s="14">
        <f t="shared" si="101"/>
        <v>3.6507736015263097</v>
      </c>
      <c r="S1009" s="68">
        <f t="shared" si="99"/>
        <v>-0.10245901639345245</v>
      </c>
      <c r="T1009" s="13">
        <f t="shared" si="102"/>
        <v>1952</v>
      </c>
      <c r="U1009" s="13">
        <f t="shared" si="103"/>
        <v>28</v>
      </c>
    </row>
    <row r="1010" spans="1:21">
      <c r="A1010" s="13" t="s">
        <v>723</v>
      </c>
      <c r="B1010" s="13">
        <v>120</v>
      </c>
      <c r="C1010" s="13">
        <v>94</v>
      </c>
      <c r="D1010" s="13">
        <v>1.28</v>
      </c>
      <c r="E1010" s="13">
        <v>0.12422</v>
      </c>
      <c r="F1010" s="13">
        <v>2.3700000000000001E-3</v>
      </c>
      <c r="G1010" s="13">
        <v>6.3280000000000003</v>
      </c>
      <c r="H1010" s="13">
        <v>0.12520000000000001</v>
      </c>
      <c r="I1010" s="13">
        <v>0.36948999999999999</v>
      </c>
      <c r="J1010" s="13">
        <v>5.1999999999999998E-3</v>
      </c>
      <c r="K1010" s="13">
        <v>2018</v>
      </c>
      <c r="L1010" s="13">
        <v>35</v>
      </c>
      <c r="M1010" s="13">
        <v>2022</v>
      </c>
      <c r="N1010" s="13">
        <v>17</v>
      </c>
      <c r="O1010" s="13">
        <v>2027</v>
      </c>
      <c r="P1010" s="13">
        <v>24</v>
      </c>
      <c r="Q1010" s="14">
        <f t="shared" si="100"/>
        <v>-0.44598612487611877</v>
      </c>
      <c r="R1010" s="14">
        <f t="shared" si="101"/>
        <v>4.2187332062428666</v>
      </c>
      <c r="S1010" s="68">
        <f t="shared" si="99"/>
        <v>-0.44598612487611877</v>
      </c>
      <c r="T1010" s="13">
        <f t="shared" si="102"/>
        <v>2018</v>
      </c>
      <c r="U1010" s="13">
        <f t="shared" si="103"/>
        <v>35</v>
      </c>
    </row>
    <row r="1011" spans="1:21">
      <c r="A1011" s="13" t="s">
        <v>724</v>
      </c>
      <c r="B1011" s="13">
        <v>236</v>
      </c>
      <c r="C1011" s="13">
        <v>265</v>
      </c>
      <c r="D1011" s="13">
        <v>0.89</v>
      </c>
      <c r="E1011" s="13">
        <v>6.1870000000000001E-2</v>
      </c>
      <c r="F1011" s="13">
        <v>1.83E-3</v>
      </c>
      <c r="G1011" s="13">
        <v>0.89610000000000001</v>
      </c>
      <c r="H1011" s="13">
        <v>2.64E-2</v>
      </c>
      <c r="I1011" s="13">
        <v>0.10503</v>
      </c>
      <c r="J1011" s="13">
        <v>1.6999999999999999E-3</v>
      </c>
      <c r="K1011" s="13">
        <v>670</v>
      </c>
      <c r="L1011" s="13">
        <v>65</v>
      </c>
      <c r="M1011" s="13">
        <v>650</v>
      </c>
      <c r="N1011" s="13">
        <v>14</v>
      </c>
      <c r="O1011" s="13">
        <v>644</v>
      </c>
      <c r="P1011" s="13">
        <v>10</v>
      </c>
      <c r="Q1011" s="14">
        <f t="shared" si="100"/>
        <v>3.8805970149253688</v>
      </c>
      <c r="R1011" s="14">
        <f t="shared" si="101"/>
        <v>18.887414246241171</v>
      </c>
      <c r="S1011" s="68">
        <f t="shared" si="99"/>
        <v>3.8805970149253688</v>
      </c>
      <c r="T1011" s="13">
        <f t="shared" si="102"/>
        <v>644</v>
      </c>
      <c r="U1011" s="13">
        <f t="shared" si="103"/>
        <v>10</v>
      </c>
    </row>
    <row r="1012" spans="1:21">
      <c r="A1012" s="13" t="s">
        <v>725</v>
      </c>
      <c r="B1012" s="13">
        <v>65</v>
      </c>
      <c r="C1012" s="13">
        <v>65</v>
      </c>
      <c r="D1012" s="13">
        <v>1</v>
      </c>
      <c r="E1012" s="13">
        <v>5.6520000000000001E-2</v>
      </c>
      <c r="F1012" s="13">
        <v>5.3899999999999998E-3</v>
      </c>
      <c r="G1012" s="13">
        <v>0.54198000000000002</v>
      </c>
      <c r="H1012" s="13">
        <v>4.9399999999999999E-2</v>
      </c>
      <c r="I1012" s="13">
        <v>6.9529999999999995E-2</v>
      </c>
      <c r="J1012" s="13">
        <v>2.3E-3</v>
      </c>
      <c r="K1012" s="13">
        <v>473</v>
      </c>
      <c r="L1012" s="13">
        <v>217</v>
      </c>
      <c r="M1012" s="13">
        <v>440</v>
      </c>
      <c r="N1012" s="13">
        <v>33</v>
      </c>
      <c r="O1012" s="13">
        <v>433</v>
      </c>
      <c r="P1012" s="13">
        <v>14</v>
      </c>
      <c r="Q1012" s="14">
        <f t="shared" si="100"/>
        <v>8.4566596194503134</v>
      </c>
      <c r="R1012" s="14">
        <f t="shared" si="101"/>
        <v>84.203708204051253</v>
      </c>
      <c r="S1012" s="68">
        <f t="shared" si="99"/>
        <v>8.4566596194503134</v>
      </c>
      <c r="T1012" s="13">
        <f t="shared" si="102"/>
        <v>433</v>
      </c>
      <c r="U1012" s="13">
        <f t="shared" si="103"/>
        <v>14</v>
      </c>
    </row>
    <row r="1013" spans="1:21">
      <c r="A1013" s="13" t="s">
        <v>726</v>
      </c>
      <c r="B1013" s="13">
        <v>110</v>
      </c>
      <c r="C1013" s="13">
        <v>310</v>
      </c>
      <c r="D1013" s="13">
        <v>0.36</v>
      </c>
      <c r="E1013" s="13">
        <v>7.1179999999999993E-2</v>
      </c>
      <c r="F1013" s="13">
        <v>1.0300000000000001E-3</v>
      </c>
      <c r="G1013" s="13">
        <v>1.5924100000000001</v>
      </c>
      <c r="H1013" s="13">
        <v>2.47E-2</v>
      </c>
      <c r="I1013" s="13">
        <v>0.16225999999999999</v>
      </c>
      <c r="J1013" s="13">
        <v>2E-3</v>
      </c>
      <c r="K1013" s="13">
        <v>963</v>
      </c>
      <c r="L1013" s="13">
        <v>30</v>
      </c>
      <c r="M1013" s="13">
        <v>967</v>
      </c>
      <c r="N1013" s="13">
        <v>10</v>
      </c>
      <c r="O1013" s="13">
        <v>969</v>
      </c>
      <c r="P1013" s="13">
        <v>11</v>
      </c>
      <c r="Q1013" s="14">
        <f t="shared" si="100"/>
        <v>-0.6230529595015577</v>
      </c>
      <c r="R1013" s="14">
        <f t="shared" si="101"/>
        <v>6.6726159820831636</v>
      </c>
      <c r="S1013" s="68">
        <f t="shared" si="99"/>
        <v>-0.6230529595015577</v>
      </c>
      <c r="T1013" s="13">
        <f t="shared" si="102"/>
        <v>969</v>
      </c>
      <c r="U1013" s="13">
        <f t="shared" si="103"/>
        <v>11</v>
      </c>
    </row>
    <row r="1014" spans="1:21">
      <c r="A1014" s="13" t="s">
        <v>727</v>
      </c>
      <c r="B1014" s="13">
        <v>297</v>
      </c>
      <c r="C1014" s="13">
        <v>345</v>
      </c>
      <c r="D1014" s="13">
        <v>0.86</v>
      </c>
      <c r="E1014" s="13">
        <v>6.5449999999999994E-2</v>
      </c>
      <c r="F1014" s="13">
        <v>1.31E-3</v>
      </c>
      <c r="G1014" s="13">
        <v>1.20597</v>
      </c>
      <c r="H1014" s="13">
        <v>2.52E-2</v>
      </c>
      <c r="I1014" s="13">
        <v>0.13364000000000001</v>
      </c>
      <c r="J1014" s="13">
        <v>1.9E-3</v>
      </c>
      <c r="K1014" s="13">
        <v>789</v>
      </c>
      <c r="L1014" s="13">
        <v>43</v>
      </c>
      <c r="M1014" s="13">
        <v>803</v>
      </c>
      <c r="N1014" s="13">
        <v>12</v>
      </c>
      <c r="O1014" s="13">
        <v>809</v>
      </c>
      <c r="P1014" s="13">
        <v>11</v>
      </c>
      <c r="Q1014" s="14">
        <f t="shared" si="100"/>
        <v>-2.5348542458808687</v>
      </c>
      <c r="R1014" s="14">
        <f t="shared" si="101"/>
        <v>11.518749721715292</v>
      </c>
      <c r="S1014" s="68">
        <f t="shared" si="99"/>
        <v>-2.5348542458808687</v>
      </c>
      <c r="T1014" s="13">
        <f t="shared" si="102"/>
        <v>809</v>
      </c>
      <c r="U1014" s="13">
        <f t="shared" si="103"/>
        <v>11</v>
      </c>
    </row>
    <row r="1015" spans="1:21">
      <c r="A1015" s="13" t="s">
        <v>728</v>
      </c>
      <c r="B1015" s="13">
        <v>63</v>
      </c>
      <c r="C1015" s="13">
        <v>94</v>
      </c>
      <c r="D1015" s="13">
        <v>0.67</v>
      </c>
      <c r="E1015" s="13">
        <v>7.4380000000000002E-2</v>
      </c>
      <c r="F1015" s="13">
        <v>2.1800000000000001E-3</v>
      </c>
      <c r="G1015" s="13">
        <v>1.80257</v>
      </c>
      <c r="H1015" s="13">
        <v>5.1999999999999998E-2</v>
      </c>
      <c r="I1015" s="13">
        <v>0.17577999999999999</v>
      </c>
      <c r="J1015" s="13">
        <v>2.8999999999999998E-3</v>
      </c>
      <c r="K1015" s="13">
        <v>1052</v>
      </c>
      <c r="L1015" s="13">
        <v>60</v>
      </c>
      <c r="M1015" s="13">
        <v>1046</v>
      </c>
      <c r="N1015" s="13">
        <v>19</v>
      </c>
      <c r="O1015" s="13">
        <v>1044</v>
      </c>
      <c r="P1015" s="13">
        <v>16</v>
      </c>
      <c r="Q1015" s="14">
        <f t="shared" si="100"/>
        <v>0.76045627376425395</v>
      </c>
      <c r="R1015" s="14">
        <f t="shared" si="101"/>
        <v>11.721662208646087</v>
      </c>
      <c r="S1015" s="68">
        <f t="shared" si="99"/>
        <v>0.76045627376425395</v>
      </c>
      <c r="T1015" s="13">
        <f t="shared" si="102"/>
        <v>1052</v>
      </c>
      <c r="U1015" s="13">
        <f t="shared" si="103"/>
        <v>60</v>
      </c>
    </row>
    <row r="1016" spans="1:21">
      <c r="A1016" s="13" t="s">
        <v>729</v>
      </c>
      <c r="B1016" s="13">
        <v>161</v>
      </c>
      <c r="C1016" s="13">
        <v>179</v>
      </c>
      <c r="D1016" s="13">
        <v>0.9</v>
      </c>
      <c r="E1016" s="13">
        <v>6.1249999999999999E-2</v>
      </c>
      <c r="F1016" s="13">
        <v>2.3700000000000001E-3</v>
      </c>
      <c r="G1016" s="13">
        <v>0.60575000000000001</v>
      </c>
      <c r="H1016" s="13">
        <v>2.2800000000000001E-2</v>
      </c>
      <c r="I1016" s="13">
        <v>7.1739999999999998E-2</v>
      </c>
      <c r="J1016" s="13">
        <v>1.2999999999999999E-3</v>
      </c>
      <c r="K1016" s="13">
        <v>648</v>
      </c>
      <c r="L1016" s="13">
        <v>85</v>
      </c>
      <c r="M1016" s="13">
        <v>481</v>
      </c>
      <c r="N1016" s="13">
        <v>14</v>
      </c>
      <c r="O1016" s="13">
        <v>447</v>
      </c>
      <c r="P1016" s="13">
        <v>8</v>
      </c>
      <c r="Q1016" s="14">
        <f t="shared" si="100"/>
        <v>31.018518518518523</v>
      </c>
      <c r="R1016" s="14">
        <f t="shared" si="101"/>
        <v>18.264660109526183</v>
      </c>
      <c r="S1016" s="68" t="str">
        <f t="shared" si="99"/>
        <v>X</v>
      </c>
      <c r="T1016" s="13">
        <f t="shared" si="102"/>
        <v>447</v>
      </c>
      <c r="U1016" s="13">
        <f t="shared" si="103"/>
        <v>8</v>
      </c>
    </row>
    <row r="1017" spans="1:21">
      <c r="A1017" s="13" t="s">
        <v>730</v>
      </c>
      <c r="B1017" s="13">
        <v>188</v>
      </c>
      <c r="C1017" s="13">
        <v>299</v>
      </c>
      <c r="D1017" s="13">
        <v>0.63</v>
      </c>
      <c r="E1017" s="13">
        <v>0.14971000000000001</v>
      </c>
      <c r="F1017" s="13">
        <v>3.49E-3</v>
      </c>
      <c r="G1017" s="13">
        <v>8.7475900000000006</v>
      </c>
      <c r="H1017" s="13">
        <v>0.19939999999999999</v>
      </c>
      <c r="I1017" s="13">
        <v>0.42380000000000001</v>
      </c>
      <c r="J1017" s="13">
        <v>6.0000000000000001E-3</v>
      </c>
      <c r="K1017" s="13">
        <v>2343</v>
      </c>
      <c r="L1017" s="13">
        <v>41</v>
      </c>
      <c r="M1017" s="13">
        <v>2312</v>
      </c>
      <c r="N1017" s="13">
        <v>21</v>
      </c>
      <c r="O1017" s="13">
        <v>2278</v>
      </c>
      <c r="P1017" s="13">
        <v>27</v>
      </c>
      <c r="Q1017" s="14">
        <f t="shared" si="100"/>
        <v>2.7742210840802417</v>
      </c>
      <c r="R1017" s="14">
        <f t="shared" si="101"/>
        <v>4.1097623761073541</v>
      </c>
      <c r="S1017" s="68">
        <f t="shared" si="99"/>
        <v>2.7742210840802417</v>
      </c>
      <c r="T1017" s="13">
        <f t="shared" si="102"/>
        <v>2343</v>
      </c>
      <c r="U1017" s="13">
        <f t="shared" si="103"/>
        <v>41</v>
      </c>
    </row>
    <row r="1018" spans="1:21">
      <c r="A1018" s="13" t="s">
        <v>731</v>
      </c>
      <c r="B1018" s="13">
        <v>177</v>
      </c>
      <c r="C1018" s="13">
        <v>193</v>
      </c>
      <c r="D1018" s="13">
        <v>0.92</v>
      </c>
      <c r="E1018" s="13">
        <v>0.16497999999999999</v>
      </c>
      <c r="F1018" s="13">
        <v>3.0400000000000002E-3</v>
      </c>
      <c r="G1018" s="13">
        <v>10.78884</v>
      </c>
      <c r="H1018" s="13">
        <v>0.2089</v>
      </c>
      <c r="I1018" s="13">
        <v>0.47417999999999999</v>
      </c>
      <c r="J1018" s="13">
        <v>6.6E-3</v>
      </c>
      <c r="K1018" s="13">
        <v>2507</v>
      </c>
      <c r="L1018" s="13">
        <v>32</v>
      </c>
      <c r="M1018" s="13">
        <v>2505</v>
      </c>
      <c r="N1018" s="13">
        <v>18</v>
      </c>
      <c r="O1018" s="13">
        <v>2502</v>
      </c>
      <c r="P1018" s="13">
        <v>29</v>
      </c>
      <c r="Q1018" s="14">
        <f t="shared" si="100"/>
        <v>0.1994415636218605</v>
      </c>
      <c r="R1018" s="14">
        <f t="shared" si="101"/>
        <v>3.4414340886768855</v>
      </c>
      <c r="S1018" s="68">
        <f t="shared" si="99"/>
        <v>0.1994415636218605</v>
      </c>
      <c r="T1018" s="13">
        <f t="shared" si="102"/>
        <v>2507</v>
      </c>
      <c r="U1018" s="13">
        <f t="shared" si="103"/>
        <v>32</v>
      </c>
    </row>
    <row r="1019" spans="1:21">
      <c r="A1019" s="13" t="s">
        <v>732</v>
      </c>
      <c r="B1019" s="13">
        <v>319</v>
      </c>
      <c r="C1019" s="13">
        <v>246</v>
      </c>
      <c r="D1019" s="13">
        <v>1.3</v>
      </c>
      <c r="E1019" s="13">
        <v>7.0550000000000002E-2</v>
      </c>
      <c r="F1019" s="13">
        <v>1.9300000000000001E-3</v>
      </c>
      <c r="G1019" s="13">
        <v>1.2642</v>
      </c>
      <c r="H1019" s="13">
        <v>3.4299999999999997E-2</v>
      </c>
      <c r="I1019" s="13">
        <v>0.12998000000000001</v>
      </c>
      <c r="J1019" s="13">
        <v>2E-3</v>
      </c>
      <c r="K1019" s="13">
        <v>944</v>
      </c>
      <c r="L1019" s="13">
        <v>57</v>
      </c>
      <c r="M1019" s="13">
        <v>830</v>
      </c>
      <c r="N1019" s="13">
        <v>15</v>
      </c>
      <c r="O1019" s="13">
        <v>788</v>
      </c>
      <c r="P1019" s="13">
        <v>11</v>
      </c>
      <c r="Q1019" s="14">
        <f t="shared" si="100"/>
        <v>16.525423728813561</v>
      </c>
      <c r="R1019" s="14">
        <f t="shared" si="101"/>
        <v>10.346501474747406</v>
      </c>
      <c r="S1019" s="68">
        <f t="shared" si="99"/>
        <v>16.525423728813561</v>
      </c>
      <c r="T1019" s="13">
        <f t="shared" si="102"/>
        <v>788</v>
      </c>
      <c r="U1019" s="13">
        <f t="shared" si="103"/>
        <v>11</v>
      </c>
    </row>
    <row r="1020" spans="1:21">
      <c r="A1020" s="13" t="s">
        <v>733</v>
      </c>
      <c r="B1020" s="13">
        <v>356</v>
      </c>
      <c r="C1020" s="13">
        <v>439</v>
      </c>
      <c r="D1020" s="13">
        <v>0.81</v>
      </c>
      <c r="E1020" s="13">
        <v>7.3330000000000006E-2</v>
      </c>
      <c r="F1020" s="13">
        <v>1.3699999999999999E-3</v>
      </c>
      <c r="G1020" s="13">
        <v>1.7074499999999999</v>
      </c>
      <c r="H1020" s="13">
        <v>3.2399999999999998E-2</v>
      </c>
      <c r="I1020" s="13">
        <v>0.16891</v>
      </c>
      <c r="J1020" s="13">
        <v>2.2000000000000001E-3</v>
      </c>
      <c r="K1020" s="13">
        <v>1023</v>
      </c>
      <c r="L1020" s="13">
        <v>39</v>
      </c>
      <c r="M1020" s="13">
        <v>1011</v>
      </c>
      <c r="N1020" s="13">
        <v>12</v>
      </c>
      <c r="O1020" s="13">
        <v>1006</v>
      </c>
      <c r="P1020" s="13">
        <v>12</v>
      </c>
      <c r="Q1020" s="14">
        <f t="shared" si="100"/>
        <v>1.6617790811339184</v>
      </c>
      <c r="R1020" s="14">
        <f t="shared" si="101"/>
        <v>7.8563888613292017</v>
      </c>
      <c r="S1020" s="68">
        <f t="shared" si="99"/>
        <v>1.6617790811339184</v>
      </c>
      <c r="T1020" s="13">
        <f t="shared" si="102"/>
        <v>1023</v>
      </c>
      <c r="U1020" s="13">
        <f t="shared" si="103"/>
        <v>39</v>
      </c>
    </row>
    <row r="1021" spans="1:21">
      <c r="A1021" s="13" t="s">
        <v>734</v>
      </c>
      <c r="B1021" s="13">
        <v>202</v>
      </c>
      <c r="C1021" s="13">
        <v>383</v>
      </c>
      <c r="D1021" s="13">
        <v>0.53</v>
      </c>
      <c r="E1021" s="13">
        <v>5.7529999999999998E-2</v>
      </c>
      <c r="F1021" s="13">
        <v>1.4E-3</v>
      </c>
      <c r="G1021" s="13">
        <v>0.64222999999999997</v>
      </c>
      <c r="H1021" s="13">
        <v>1.5599999999999999E-2</v>
      </c>
      <c r="I1021" s="13">
        <v>8.0979999999999996E-2</v>
      </c>
      <c r="J1021" s="13">
        <v>1.1000000000000001E-3</v>
      </c>
      <c r="K1021" s="13">
        <v>512</v>
      </c>
      <c r="L1021" s="13">
        <v>55</v>
      </c>
      <c r="M1021" s="13">
        <v>504</v>
      </c>
      <c r="N1021" s="13">
        <v>10</v>
      </c>
      <c r="O1021" s="13">
        <v>502</v>
      </c>
      <c r="P1021" s="13">
        <v>7</v>
      </c>
      <c r="Q1021" s="14">
        <f t="shared" si="100"/>
        <v>1.953125</v>
      </c>
      <c r="R1021" s="14">
        <f t="shared" si="101"/>
        <v>21.241488858151104</v>
      </c>
      <c r="S1021" s="68">
        <f t="shared" si="99"/>
        <v>1.953125</v>
      </c>
      <c r="T1021" s="13">
        <f t="shared" si="102"/>
        <v>502</v>
      </c>
      <c r="U1021" s="13">
        <f t="shared" si="103"/>
        <v>7</v>
      </c>
    </row>
    <row r="1022" spans="1:21">
      <c r="A1022" s="13" t="s">
        <v>735</v>
      </c>
      <c r="B1022" s="13">
        <v>158</v>
      </c>
      <c r="C1022" s="13">
        <v>175</v>
      </c>
      <c r="D1022" s="13">
        <v>0.9</v>
      </c>
      <c r="E1022" s="13">
        <v>5.679E-2</v>
      </c>
      <c r="F1022" s="13">
        <v>1.7899999999999999E-3</v>
      </c>
      <c r="G1022" s="13">
        <v>0.57530000000000003</v>
      </c>
      <c r="H1022" s="13">
        <v>1.7899999999999999E-2</v>
      </c>
      <c r="I1022" s="13">
        <v>7.3469999999999994E-2</v>
      </c>
      <c r="J1022" s="13">
        <v>1.1999999999999999E-3</v>
      </c>
      <c r="K1022" s="13">
        <v>483</v>
      </c>
      <c r="L1022" s="13">
        <v>71</v>
      </c>
      <c r="M1022" s="13">
        <v>461</v>
      </c>
      <c r="N1022" s="13">
        <v>12</v>
      </c>
      <c r="O1022" s="13">
        <v>457</v>
      </c>
      <c r="P1022" s="13">
        <v>7</v>
      </c>
      <c r="Q1022" s="14">
        <f t="shared" si="100"/>
        <v>5.3830227743271175</v>
      </c>
      <c r="R1022" s="14">
        <f t="shared" si="101"/>
        <v>27.967607304798641</v>
      </c>
      <c r="S1022" s="68">
        <f t="shared" si="99"/>
        <v>5.3830227743271175</v>
      </c>
      <c r="T1022" s="13">
        <f t="shared" si="102"/>
        <v>457</v>
      </c>
      <c r="U1022" s="13">
        <f t="shared" si="103"/>
        <v>7</v>
      </c>
    </row>
    <row r="1023" spans="1:21" s="12" customFormat="1">
      <c r="A1023" s="21" t="s">
        <v>736</v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1"/>
      <c r="R1023" s="11"/>
      <c r="S1023" s="68">
        <f t="shared" si="99"/>
        <v>0</v>
      </c>
      <c r="T1023" s="10"/>
      <c r="U1023" s="10"/>
    </row>
    <row r="1024" spans="1:21">
      <c r="A1024" s="13" t="s">
        <v>737</v>
      </c>
      <c r="B1024" s="13">
        <v>158</v>
      </c>
      <c r="C1024" s="13">
        <v>123</v>
      </c>
      <c r="D1024" s="13">
        <v>1.28</v>
      </c>
      <c r="E1024" s="13">
        <v>8.3280000000000007E-2</v>
      </c>
      <c r="F1024" s="13">
        <v>3.0100000000000001E-3</v>
      </c>
      <c r="G1024" s="13">
        <v>1.4758199999999999</v>
      </c>
      <c r="H1024" s="13">
        <v>5.2299999999999999E-2</v>
      </c>
      <c r="I1024" s="13">
        <v>0.12852</v>
      </c>
      <c r="J1024" s="13">
        <v>2.5000000000000001E-3</v>
      </c>
      <c r="K1024" s="13">
        <v>1276</v>
      </c>
      <c r="L1024" s="13">
        <v>72</v>
      </c>
      <c r="M1024" s="13">
        <v>921</v>
      </c>
      <c r="N1024" s="13">
        <v>21</v>
      </c>
      <c r="O1024" s="13">
        <v>779</v>
      </c>
      <c r="P1024" s="13">
        <v>14</v>
      </c>
      <c r="Q1024" s="14">
        <f t="shared" ref="Q1024:Q1087" si="104">(1-O1024/K1024)*100</f>
        <v>38.949843260188089</v>
      </c>
      <c r="R1024" s="14">
        <f t="shared" ref="R1024:R1087" si="105">SQRT((2*P1024)^2*(-1/K1024)^2+(2*L1024)^2*(O1024/K1024^2)^2)*100</f>
        <v>7.2306843648156569</v>
      </c>
      <c r="S1024" s="68" t="str">
        <f t="shared" si="99"/>
        <v>X</v>
      </c>
      <c r="T1024" s="13">
        <f t="shared" ref="T1024:T1087" si="106">IF(O1024&lt;=1000,O1024,K1024)</f>
        <v>779</v>
      </c>
      <c r="U1024" s="13">
        <f t="shared" ref="U1024:U1087" si="107">IF(T1024=O1024,P1024,L1024)</f>
        <v>14</v>
      </c>
    </row>
    <row r="1025" spans="1:21">
      <c r="A1025" s="13" t="s">
        <v>738</v>
      </c>
      <c r="B1025" s="13">
        <v>43</v>
      </c>
      <c r="C1025" s="13">
        <v>45</v>
      </c>
      <c r="D1025" s="13">
        <v>0.97</v>
      </c>
      <c r="E1025" s="13">
        <v>8.5379999999999998E-2</v>
      </c>
      <c r="F1025" s="13">
        <v>7.77E-3</v>
      </c>
      <c r="G1025" s="13">
        <v>1.4453400000000001</v>
      </c>
      <c r="H1025" s="13">
        <v>0.1278</v>
      </c>
      <c r="I1025" s="13">
        <v>0.12277</v>
      </c>
      <c r="J1025" s="13">
        <v>2.5999999999999999E-3</v>
      </c>
      <c r="K1025" s="13">
        <v>1324</v>
      </c>
      <c r="L1025" s="13">
        <v>182</v>
      </c>
      <c r="M1025" s="13">
        <v>908</v>
      </c>
      <c r="N1025" s="13">
        <v>53</v>
      </c>
      <c r="O1025" s="13">
        <v>747</v>
      </c>
      <c r="P1025" s="13">
        <v>15</v>
      </c>
      <c r="Q1025" s="14">
        <f t="shared" si="104"/>
        <v>43.58006042296072</v>
      </c>
      <c r="R1025" s="14">
        <f t="shared" si="105"/>
        <v>15.675845621733497</v>
      </c>
      <c r="S1025" s="68" t="str">
        <f t="shared" si="99"/>
        <v>X</v>
      </c>
      <c r="T1025" s="13">
        <f t="shared" si="106"/>
        <v>747</v>
      </c>
      <c r="U1025" s="13">
        <f t="shared" si="107"/>
        <v>15</v>
      </c>
    </row>
    <row r="1026" spans="1:21">
      <c r="A1026" s="13" t="s">
        <v>739</v>
      </c>
      <c r="B1026" s="13">
        <v>782</v>
      </c>
      <c r="C1026" s="13">
        <v>398</v>
      </c>
      <c r="D1026" s="13">
        <v>1.97</v>
      </c>
      <c r="E1026" s="13">
        <v>7.2620000000000004E-2</v>
      </c>
      <c r="F1026" s="13">
        <v>1.5399999999999999E-3</v>
      </c>
      <c r="G1026" s="13">
        <v>1.67744</v>
      </c>
      <c r="H1026" s="13">
        <v>3.5700000000000003E-2</v>
      </c>
      <c r="I1026" s="13">
        <v>0.16753000000000001</v>
      </c>
      <c r="J1026" s="13">
        <v>2.3E-3</v>
      </c>
      <c r="K1026" s="13">
        <v>1003</v>
      </c>
      <c r="L1026" s="13">
        <v>44</v>
      </c>
      <c r="M1026" s="13">
        <v>1000</v>
      </c>
      <c r="N1026" s="13">
        <v>14</v>
      </c>
      <c r="O1026" s="13">
        <v>998</v>
      </c>
      <c r="P1026" s="13">
        <v>12</v>
      </c>
      <c r="Q1026" s="14">
        <f t="shared" si="104"/>
        <v>0.49850448654037427</v>
      </c>
      <c r="R1026" s="14">
        <f t="shared" si="105"/>
        <v>9.0519323008806349</v>
      </c>
      <c r="S1026" s="68">
        <f t="shared" si="99"/>
        <v>0.49850448654037427</v>
      </c>
      <c r="T1026" s="13">
        <f t="shared" si="106"/>
        <v>998</v>
      </c>
      <c r="U1026" s="13">
        <f t="shared" si="107"/>
        <v>12</v>
      </c>
    </row>
    <row r="1027" spans="1:21">
      <c r="A1027" s="13" t="s">
        <v>740</v>
      </c>
      <c r="B1027" s="13">
        <v>207</v>
      </c>
      <c r="C1027" s="13">
        <v>321</v>
      </c>
      <c r="D1027" s="13">
        <v>0.64</v>
      </c>
      <c r="E1027" s="13">
        <v>7.8229999999999994E-2</v>
      </c>
      <c r="F1027" s="13">
        <v>1.2600000000000001E-3</v>
      </c>
      <c r="G1027" s="13">
        <v>2.0570499999999998</v>
      </c>
      <c r="H1027" s="13">
        <v>3.49E-2</v>
      </c>
      <c r="I1027" s="13">
        <v>0.19073999999999999</v>
      </c>
      <c r="J1027" s="13">
        <v>2.5000000000000001E-3</v>
      </c>
      <c r="K1027" s="13">
        <v>1153</v>
      </c>
      <c r="L1027" s="13">
        <v>33</v>
      </c>
      <c r="M1027" s="13">
        <v>1135</v>
      </c>
      <c r="N1027" s="13">
        <v>12</v>
      </c>
      <c r="O1027" s="13">
        <v>1125</v>
      </c>
      <c r="P1027" s="13">
        <v>13</v>
      </c>
      <c r="Q1027" s="14">
        <f t="shared" si="104"/>
        <v>2.4284475281873386</v>
      </c>
      <c r="R1027" s="14">
        <f t="shared" si="105"/>
        <v>6.0232298724039612</v>
      </c>
      <c r="S1027" s="68">
        <f t="shared" si="99"/>
        <v>2.4284475281873386</v>
      </c>
      <c r="T1027" s="13">
        <f t="shared" si="106"/>
        <v>1153</v>
      </c>
      <c r="U1027" s="13">
        <f t="shared" si="107"/>
        <v>33</v>
      </c>
    </row>
    <row r="1028" spans="1:21">
      <c r="A1028" s="13" t="s">
        <v>741</v>
      </c>
      <c r="B1028" s="13">
        <v>390</v>
      </c>
      <c r="C1028" s="13">
        <v>262</v>
      </c>
      <c r="D1028" s="13">
        <v>1.49</v>
      </c>
      <c r="E1028" s="13">
        <v>7.0599999999999996E-2</v>
      </c>
      <c r="F1028" s="13">
        <v>1.42E-3</v>
      </c>
      <c r="G1028" s="13">
        <v>1.14177</v>
      </c>
      <c r="H1028" s="13">
        <v>2.3099999999999999E-2</v>
      </c>
      <c r="I1028" s="13">
        <v>0.11731</v>
      </c>
      <c r="J1028" s="13">
        <v>1.6000000000000001E-3</v>
      </c>
      <c r="K1028" s="13">
        <v>946</v>
      </c>
      <c r="L1028" s="13">
        <v>42</v>
      </c>
      <c r="M1028" s="13">
        <v>773</v>
      </c>
      <c r="N1028" s="13">
        <v>11</v>
      </c>
      <c r="O1028" s="13">
        <v>715</v>
      </c>
      <c r="P1028" s="13">
        <v>9</v>
      </c>
      <c r="Q1028" s="14">
        <f t="shared" si="104"/>
        <v>24.418604651162788</v>
      </c>
      <c r="R1028" s="14">
        <f t="shared" si="105"/>
        <v>6.9757618238352883</v>
      </c>
      <c r="S1028" s="68" t="str">
        <f t="shared" ref="S1028:S1091" si="108">IF(OR(Q1028-R1028&gt;10,Q1028+R1028&lt;-5),"X",Q1028)</f>
        <v>X</v>
      </c>
      <c r="T1028" s="13">
        <f t="shared" si="106"/>
        <v>715</v>
      </c>
      <c r="U1028" s="13">
        <f t="shared" si="107"/>
        <v>9</v>
      </c>
    </row>
    <row r="1029" spans="1:21">
      <c r="A1029" s="13" t="s">
        <v>742</v>
      </c>
      <c r="B1029" s="13">
        <v>282</v>
      </c>
      <c r="C1029" s="13">
        <v>386</v>
      </c>
      <c r="D1029" s="13">
        <v>0.73</v>
      </c>
      <c r="E1029" s="13">
        <v>9.9989999999999996E-2</v>
      </c>
      <c r="F1029" s="13">
        <v>1.73E-3</v>
      </c>
      <c r="G1029" s="13">
        <v>3.8673099999999998</v>
      </c>
      <c r="H1029" s="13">
        <v>6.8400000000000002E-2</v>
      </c>
      <c r="I1029" s="13">
        <v>0.28055999999999998</v>
      </c>
      <c r="J1029" s="13">
        <v>3.5999999999999999E-3</v>
      </c>
      <c r="K1029" s="13">
        <v>1624</v>
      </c>
      <c r="L1029" s="13">
        <v>33</v>
      </c>
      <c r="M1029" s="13">
        <v>1607</v>
      </c>
      <c r="N1029" s="13">
        <v>14</v>
      </c>
      <c r="O1029" s="13">
        <v>1594</v>
      </c>
      <c r="P1029" s="13">
        <v>18</v>
      </c>
      <c r="Q1029" s="14">
        <f t="shared" si="104"/>
        <v>1.8472906403940836</v>
      </c>
      <c r="R1029" s="14">
        <f t="shared" si="105"/>
        <v>4.5635310004823122</v>
      </c>
      <c r="S1029" s="68">
        <f t="shared" si="108"/>
        <v>1.8472906403940836</v>
      </c>
      <c r="T1029" s="13">
        <f t="shared" si="106"/>
        <v>1624</v>
      </c>
      <c r="U1029" s="13">
        <f t="shared" si="107"/>
        <v>33</v>
      </c>
    </row>
    <row r="1030" spans="1:21">
      <c r="A1030" s="13" t="s">
        <v>743</v>
      </c>
      <c r="B1030" s="13">
        <v>81</v>
      </c>
      <c r="C1030" s="13">
        <v>731</v>
      </c>
      <c r="D1030" s="13">
        <v>0.11</v>
      </c>
      <c r="E1030" s="13">
        <v>7.0480000000000001E-2</v>
      </c>
      <c r="F1030" s="13">
        <v>1.1199999999999999E-3</v>
      </c>
      <c r="G1030" s="13">
        <v>1.3266</v>
      </c>
      <c r="H1030" s="13">
        <v>2.2499999999999999E-2</v>
      </c>
      <c r="I1030" s="13">
        <v>0.13653000000000001</v>
      </c>
      <c r="J1030" s="13">
        <v>1.8E-3</v>
      </c>
      <c r="K1030" s="13">
        <v>942</v>
      </c>
      <c r="L1030" s="13">
        <v>33</v>
      </c>
      <c r="M1030" s="13">
        <v>857</v>
      </c>
      <c r="N1030" s="13">
        <v>10</v>
      </c>
      <c r="O1030" s="13">
        <v>825</v>
      </c>
      <c r="P1030" s="13">
        <v>10</v>
      </c>
      <c r="Q1030" s="14">
        <f t="shared" si="104"/>
        <v>12.420382165605092</v>
      </c>
      <c r="R1030" s="14">
        <f t="shared" si="105"/>
        <v>6.4930800920396017</v>
      </c>
      <c r="S1030" s="68">
        <f t="shared" si="108"/>
        <v>12.420382165605092</v>
      </c>
      <c r="T1030" s="13">
        <f t="shared" si="106"/>
        <v>825</v>
      </c>
      <c r="U1030" s="13">
        <f t="shared" si="107"/>
        <v>10</v>
      </c>
    </row>
    <row r="1031" spans="1:21">
      <c r="A1031" s="13" t="s">
        <v>744</v>
      </c>
      <c r="B1031" s="13">
        <v>109</v>
      </c>
      <c r="C1031" s="13">
        <v>422</v>
      </c>
      <c r="D1031" s="13">
        <v>0.26</v>
      </c>
      <c r="E1031" s="13">
        <v>0.11938</v>
      </c>
      <c r="F1031" s="13">
        <v>3.2799999999999999E-3</v>
      </c>
      <c r="G1031" s="13">
        <v>5.4824700000000002</v>
      </c>
      <c r="H1031" s="13">
        <v>0.153</v>
      </c>
      <c r="I1031" s="13">
        <v>0.33328000000000002</v>
      </c>
      <c r="J1031" s="13">
        <v>5.4000000000000003E-3</v>
      </c>
      <c r="K1031" s="13">
        <v>1947</v>
      </c>
      <c r="L1031" s="13">
        <v>50</v>
      </c>
      <c r="M1031" s="13">
        <v>1898</v>
      </c>
      <c r="N1031" s="13">
        <v>24</v>
      </c>
      <c r="O1031" s="13">
        <v>1854</v>
      </c>
      <c r="P1031" s="13">
        <v>26</v>
      </c>
      <c r="Q1031" s="14">
        <f t="shared" si="104"/>
        <v>4.7765793528505407</v>
      </c>
      <c r="R1031" s="14">
        <f t="shared" si="105"/>
        <v>5.572498355686764</v>
      </c>
      <c r="S1031" s="68">
        <f t="shared" si="108"/>
        <v>4.7765793528505407</v>
      </c>
      <c r="T1031" s="13">
        <f t="shared" si="106"/>
        <v>1947</v>
      </c>
      <c r="U1031" s="13">
        <f t="shared" si="107"/>
        <v>50</v>
      </c>
    </row>
    <row r="1032" spans="1:21">
      <c r="A1032" s="13" t="s">
        <v>745</v>
      </c>
      <c r="B1032" s="13">
        <v>220</v>
      </c>
      <c r="C1032" s="13">
        <v>165</v>
      </c>
      <c r="D1032" s="13">
        <v>1.34</v>
      </c>
      <c r="E1032" s="13">
        <v>7.0730000000000001E-2</v>
      </c>
      <c r="F1032" s="13">
        <v>1.2199999999999999E-3</v>
      </c>
      <c r="G1032" s="13">
        <v>1.5437700000000001</v>
      </c>
      <c r="H1032" s="13">
        <v>2.7199999999999998E-2</v>
      </c>
      <c r="I1032" s="13">
        <v>0.15831000000000001</v>
      </c>
      <c r="J1032" s="13">
        <v>2E-3</v>
      </c>
      <c r="K1032" s="13">
        <v>950</v>
      </c>
      <c r="L1032" s="13">
        <v>36</v>
      </c>
      <c r="M1032" s="13">
        <v>948</v>
      </c>
      <c r="N1032" s="13">
        <v>11</v>
      </c>
      <c r="O1032" s="13">
        <v>947</v>
      </c>
      <c r="P1032" s="13">
        <v>11</v>
      </c>
      <c r="Q1032" s="14">
        <f t="shared" si="104"/>
        <v>0.31578947368421373</v>
      </c>
      <c r="R1032" s="14">
        <f t="shared" si="105"/>
        <v>7.9019690689344531</v>
      </c>
      <c r="S1032" s="68">
        <f t="shared" si="108"/>
        <v>0.31578947368421373</v>
      </c>
      <c r="T1032" s="13">
        <f t="shared" si="106"/>
        <v>947</v>
      </c>
      <c r="U1032" s="13">
        <f t="shared" si="107"/>
        <v>11</v>
      </c>
    </row>
    <row r="1033" spans="1:21">
      <c r="A1033" s="13" t="s">
        <v>746</v>
      </c>
      <c r="B1033" s="13">
        <v>161</v>
      </c>
      <c r="C1033" s="13">
        <v>130</v>
      </c>
      <c r="D1033" s="13">
        <v>1.24</v>
      </c>
      <c r="E1033" s="13">
        <v>6.9269999999999998E-2</v>
      </c>
      <c r="F1033" s="13">
        <v>2.2799999999999999E-3</v>
      </c>
      <c r="G1033" s="13">
        <v>1.20878</v>
      </c>
      <c r="H1033" s="13">
        <v>3.9100000000000003E-2</v>
      </c>
      <c r="I1033" s="13">
        <v>0.12656999999999999</v>
      </c>
      <c r="J1033" s="13">
        <v>2.0999999999999999E-3</v>
      </c>
      <c r="K1033" s="13">
        <v>907</v>
      </c>
      <c r="L1033" s="13">
        <v>69</v>
      </c>
      <c r="M1033" s="13">
        <v>805</v>
      </c>
      <c r="N1033" s="13">
        <v>18</v>
      </c>
      <c r="O1033" s="13">
        <v>768</v>
      </c>
      <c r="P1033" s="13">
        <v>12</v>
      </c>
      <c r="Q1033" s="14">
        <f t="shared" si="104"/>
        <v>15.325248070562292</v>
      </c>
      <c r="R1033" s="14">
        <f t="shared" si="105"/>
        <v>13.15219104941116</v>
      </c>
      <c r="S1033" s="68">
        <f t="shared" si="108"/>
        <v>15.325248070562292</v>
      </c>
      <c r="T1033" s="13">
        <f t="shared" si="106"/>
        <v>768</v>
      </c>
      <c r="U1033" s="13">
        <f t="shared" si="107"/>
        <v>12</v>
      </c>
    </row>
    <row r="1034" spans="1:21">
      <c r="A1034" s="13" t="s">
        <v>747</v>
      </c>
      <c r="B1034" s="13">
        <v>215</v>
      </c>
      <c r="C1034" s="13">
        <v>252</v>
      </c>
      <c r="D1034" s="13">
        <v>0.85</v>
      </c>
      <c r="E1034" s="13">
        <v>0.16344</v>
      </c>
      <c r="F1034" s="13">
        <v>2.3600000000000001E-3</v>
      </c>
      <c r="G1034" s="13">
        <v>10.30536</v>
      </c>
      <c r="H1034" s="13">
        <v>0.16250000000000001</v>
      </c>
      <c r="I1034" s="13">
        <v>0.45734999999999998</v>
      </c>
      <c r="J1034" s="13">
        <v>6.0000000000000001E-3</v>
      </c>
      <c r="K1034" s="13">
        <v>2492</v>
      </c>
      <c r="L1034" s="13">
        <v>25</v>
      </c>
      <c r="M1034" s="13">
        <v>2463</v>
      </c>
      <c r="N1034" s="13">
        <v>15</v>
      </c>
      <c r="O1034" s="13">
        <v>2428</v>
      </c>
      <c r="P1034" s="13">
        <v>26</v>
      </c>
      <c r="Q1034" s="14">
        <f t="shared" si="104"/>
        <v>2.5682182985553803</v>
      </c>
      <c r="R1034" s="14">
        <f t="shared" si="105"/>
        <v>2.8593395001291535</v>
      </c>
      <c r="S1034" s="68">
        <f t="shared" si="108"/>
        <v>2.5682182985553803</v>
      </c>
      <c r="T1034" s="13">
        <f t="shared" si="106"/>
        <v>2492</v>
      </c>
      <c r="U1034" s="13">
        <f t="shared" si="107"/>
        <v>25</v>
      </c>
    </row>
    <row r="1035" spans="1:21">
      <c r="A1035" s="13" t="s">
        <v>748</v>
      </c>
      <c r="B1035" s="13">
        <v>234</v>
      </c>
      <c r="C1035" s="13">
        <v>280</v>
      </c>
      <c r="D1035" s="13">
        <v>0.84</v>
      </c>
      <c r="E1035" s="13">
        <v>0.10579</v>
      </c>
      <c r="F1035" s="13">
        <v>1.2899999999999999E-3</v>
      </c>
      <c r="G1035" s="13">
        <v>4.5628299999999999</v>
      </c>
      <c r="H1035" s="13">
        <v>5.9499999999999997E-2</v>
      </c>
      <c r="I1035" s="13">
        <v>0.31285000000000002</v>
      </c>
      <c r="J1035" s="13">
        <v>3.5999999999999999E-3</v>
      </c>
      <c r="K1035" s="13">
        <v>1728</v>
      </c>
      <c r="L1035" s="13">
        <v>23</v>
      </c>
      <c r="M1035" s="13">
        <v>1743</v>
      </c>
      <c r="N1035" s="13">
        <v>11</v>
      </c>
      <c r="O1035" s="13">
        <v>1755</v>
      </c>
      <c r="P1035" s="13">
        <v>18</v>
      </c>
      <c r="Q1035" s="14">
        <f t="shared" si="104"/>
        <v>-1.5625</v>
      </c>
      <c r="R1035" s="14">
        <f t="shared" si="105"/>
        <v>3.4131950339227495</v>
      </c>
      <c r="S1035" s="68">
        <f t="shared" si="108"/>
        <v>-1.5625</v>
      </c>
      <c r="T1035" s="13">
        <f t="shared" si="106"/>
        <v>1728</v>
      </c>
      <c r="U1035" s="13">
        <f t="shared" si="107"/>
        <v>23</v>
      </c>
    </row>
    <row r="1036" spans="1:21">
      <c r="A1036" s="13" t="s">
        <v>749</v>
      </c>
      <c r="B1036" s="13">
        <v>210</v>
      </c>
      <c r="C1036" s="13">
        <v>283</v>
      </c>
      <c r="D1036" s="13">
        <v>0.74</v>
      </c>
      <c r="E1036" s="13">
        <v>8.0570000000000003E-2</v>
      </c>
      <c r="F1036" s="13">
        <v>1.16E-3</v>
      </c>
      <c r="G1036" s="13">
        <v>2.2890299999999999</v>
      </c>
      <c r="H1036" s="13">
        <v>3.5200000000000002E-2</v>
      </c>
      <c r="I1036" s="13">
        <v>0.20608000000000001</v>
      </c>
      <c r="J1036" s="13">
        <v>2.5999999999999999E-3</v>
      </c>
      <c r="K1036" s="13">
        <v>1211</v>
      </c>
      <c r="L1036" s="13">
        <v>29</v>
      </c>
      <c r="M1036" s="13">
        <v>1209</v>
      </c>
      <c r="N1036" s="13">
        <v>11</v>
      </c>
      <c r="O1036" s="13">
        <v>1208</v>
      </c>
      <c r="P1036" s="13">
        <v>14</v>
      </c>
      <c r="Q1036" s="14">
        <f t="shared" si="104"/>
        <v>0.24772914946324942</v>
      </c>
      <c r="R1036" s="14">
        <f t="shared" si="105"/>
        <v>5.3076470049025408</v>
      </c>
      <c r="S1036" s="68">
        <f t="shared" si="108"/>
        <v>0.24772914946324942</v>
      </c>
      <c r="T1036" s="13">
        <f t="shared" si="106"/>
        <v>1211</v>
      </c>
      <c r="U1036" s="13">
        <f t="shared" si="107"/>
        <v>29</v>
      </c>
    </row>
    <row r="1037" spans="1:21">
      <c r="A1037" s="13" t="s">
        <v>750</v>
      </c>
      <c r="B1037" s="13">
        <v>274</v>
      </c>
      <c r="C1037" s="13">
        <v>410</v>
      </c>
      <c r="D1037" s="13">
        <v>0.67</v>
      </c>
      <c r="E1037" s="13">
        <v>6.3469999999999999E-2</v>
      </c>
      <c r="F1037" s="13">
        <v>1.32E-3</v>
      </c>
      <c r="G1037" s="13">
        <v>0.92164999999999997</v>
      </c>
      <c r="H1037" s="13">
        <v>1.9900000000000001E-2</v>
      </c>
      <c r="I1037" s="13">
        <v>0.10531</v>
      </c>
      <c r="J1037" s="13">
        <v>1.5E-3</v>
      </c>
      <c r="K1037" s="13">
        <v>724</v>
      </c>
      <c r="L1037" s="13">
        <v>45</v>
      </c>
      <c r="M1037" s="13">
        <v>663</v>
      </c>
      <c r="N1037" s="13">
        <v>10</v>
      </c>
      <c r="O1037" s="13">
        <v>645</v>
      </c>
      <c r="P1037" s="13">
        <v>9</v>
      </c>
      <c r="Q1037" s="14">
        <f t="shared" si="104"/>
        <v>10.911602209944748</v>
      </c>
      <c r="R1037" s="14">
        <f t="shared" si="105"/>
        <v>11.35016408840783</v>
      </c>
      <c r="S1037" s="68">
        <f t="shared" si="108"/>
        <v>10.911602209944748</v>
      </c>
      <c r="T1037" s="13">
        <f t="shared" si="106"/>
        <v>645</v>
      </c>
      <c r="U1037" s="13">
        <f t="shared" si="107"/>
        <v>9</v>
      </c>
    </row>
    <row r="1038" spans="1:21">
      <c r="A1038" s="13" t="s">
        <v>751</v>
      </c>
      <c r="B1038" s="13">
        <v>544</v>
      </c>
      <c r="C1038" s="13">
        <v>760</v>
      </c>
      <c r="D1038" s="13">
        <v>0.72</v>
      </c>
      <c r="E1038" s="13">
        <v>6.4360000000000001E-2</v>
      </c>
      <c r="F1038" s="13">
        <v>6.2700000000000004E-3</v>
      </c>
      <c r="G1038" s="13">
        <v>0.53337999999999997</v>
      </c>
      <c r="H1038" s="13">
        <v>5.1400000000000001E-2</v>
      </c>
      <c r="I1038" s="13">
        <v>6.0100000000000001E-2</v>
      </c>
      <c r="J1038" s="13">
        <v>8.9999999999999998E-4</v>
      </c>
      <c r="K1038" s="13">
        <v>754</v>
      </c>
      <c r="L1038" s="13">
        <v>214</v>
      </c>
      <c r="M1038" s="13">
        <v>434</v>
      </c>
      <c r="N1038" s="13">
        <v>34</v>
      </c>
      <c r="O1038" s="13">
        <v>376</v>
      </c>
      <c r="P1038" s="13">
        <v>6</v>
      </c>
      <c r="Q1038" s="14">
        <f t="shared" si="104"/>
        <v>50.132625994694969</v>
      </c>
      <c r="R1038" s="14">
        <f t="shared" si="105"/>
        <v>28.351384346834667</v>
      </c>
      <c r="S1038" s="68" t="str">
        <f t="shared" si="108"/>
        <v>X</v>
      </c>
      <c r="T1038" s="13">
        <f t="shared" si="106"/>
        <v>376</v>
      </c>
      <c r="U1038" s="13">
        <f t="shared" si="107"/>
        <v>6</v>
      </c>
    </row>
    <row r="1039" spans="1:21">
      <c r="A1039" s="13" t="s">
        <v>752</v>
      </c>
      <c r="B1039" s="13">
        <v>222</v>
      </c>
      <c r="C1039" s="13">
        <v>330</v>
      </c>
      <c r="D1039" s="13">
        <v>0.67</v>
      </c>
      <c r="E1039" s="13">
        <v>7.0379999999999998E-2</v>
      </c>
      <c r="F1039" s="13">
        <v>1.34E-3</v>
      </c>
      <c r="G1039" s="13">
        <v>1.55985</v>
      </c>
      <c r="H1039" s="13">
        <v>2.98E-2</v>
      </c>
      <c r="I1039" s="13">
        <v>0.16075</v>
      </c>
      <c r="J1039" s="13">
        <v>2E-3</v>
      </c>
      <c r="K1039" s="13">
        <v>939</v>
      </c>
      <c r="L1039" s="13">
        <v>40</v>
      </c>
      <c r="M1039" s="13">
        <v>954</v>
      </c>
      <c r="N1039" s="13">
        <v>12</v>
      </c>
      <c r="O1039" s="13">
        <v>961</v>
      </c>
      <c r="P1039" s="13">
        <v>11</v>
      </c>
      <c r="Q1039" s="14">
        <f t="shared" si="104"/>
        <v>-2.3429179978700754</v>
      </c>
      <c r="R1039" s="14">
        <f t="shared" si="105"/>
        <v>9.0286021448051148</v>
      </c>
      <c r="S1039" s="68">
        <f t="shared" si="108"/>
        <v>-2.3429179978700754</v>
      </c>
      <c r="T1039" s="13">
        <f t="shared" si="106"/>
        <v>961</v>
      </c>
      <c r="U1039" s="13">
        <f t="shared" si="107"/>
        <v>11</v>
      </c>
    </row>
    <row r="1040" spans="1:21">
      <c r="A1040" s="13" t="s">
        <v>753</v>
      </c>
      <c r="B1040" s="13">
        <v>273</v>
      </c>
      <c r="C1040" s="13">
        <v>529</v>
      </c>
      <c r="D1040" s="13">
        <v>0.52</v>
      </c>
      <c r="E1040" s="13">
        <v>9.1149999999999995E-2</v>
      </c>
      <c r="F1040" s="13">
        <v>1.4400000000000001E-3</v>
      </c>
      <c r="G1040" s="13">
        <v>3.0604300000000002</v>
      </c>
      <c r="H1040" s="13">
        <v>0.05</v>
      </c>
      <c r="I1040" s="13">
        <v>0.24351999999999999</v>
      </c>
      <c r="J1040" s="13">
        <v>3.0000000000000001E-3</v>
      </c>
      <c r="K1040" s="13">
        <v>1450</v>
      </c>
      <c r="L1040" s="13">
        <v>31</v>
      </c>
      <c r="M1040" s="13">
        <v>1423</v>
      </c>
      <c r="N1040" s="13">
        <v>12</v>
      </c>
      <c r="O1040" s="13">
        <v>1405</v>
      </c>
      <c r="P1040" s="13">
        <v>15</v>
      </c>
      <c r="Q1040" s="14">
        <f t="shared" si="104"/>
        <v>3.1034482758620641</v>
      </c>
      <c r="R1040" s="14">
        <f t="shared" si="105"/>
        <v>4.6310276546689444</v>
      </c>
      <c r="S1040" s="68">
        <f t="shared" si="108"/>
        <v>3.1034482758620641</v>
      </c>
      <c r="T1040" s="13">
        <f t="shared" si="106"/>
        <v>1450</v>
      </c>
      <c r="U1040" s="13">
        <f t="shared" si="107"/>
        <v>31</v>
      </c>
    </row>
    <row r="1041" spans="1:21">
      <c r="A1041" s="13" t="s">
        <v>754</v>
      </c>
      <c r="B1041" s="13">
        <v>120</v>
      </c>
      <c r="C1041" s="13">
        <v>157</v>
      </c>
      <c r="D1041" s="13">
        <v>0.76</v>
      </c>
      <c r="E1041" s="13">
        <v>6.9620000000000001E-2</v>
      </c>
      <c r="F1041" s="13">
        <v>1.16E-3</v>
      </c>
      <c r="G1041" s="13">
        <v>1.4401900000000001</v>
      </c>
      <c r="H1041" s="13">
        <v>2.46E-2</v>
      </c>
      <c r="I1041" s="13">
        <v>0.15004999999999999</v>
      </c>
      <c r="J1041" s="13">
        <v>1.9E-3</v>
      </c>
      <c r="K1041" s="13">
        <v>917</v>
      </c>
      <c r="L1041" s="13">
        <v>35</v>
      </c>
      <c r="M1041" s="13">
        <v>906</v>
      </c>
      <c r="N1041" s="13">
        <v>10</v>
      </c>
      <c r="O1041" s="13">
        <v>901</v>
      </c>
      <c r="P1041" s="13">
        <v>10</v>
      </c>
      <c r="Q1041" s="14">
        <f t="shared" si="104"/>
        <v>1.7448200654307522</v>
      </c>
      <c r="R1041" s="14">
        <f t="shared" si="105"/>
        <v>7.8110691833149453</v>
      </c>
      <c r="S1041" s="68">
        <f t="shared" si="108"/>
        <v>1.7448200654307522</v>
      </c>
      <c r="T1041" s="13">
        <f t="shared" si="106"/>
        <v>901</v>
      </c>
      <c r="U1041" s="13">
        <f t="shared" si="107"/>
        <v>10</v>
      </c>
    </row>
    <row r="1042" spans="1:21">
      <c r="A1042" s="13" t="s">
        <v>755</v>
      </c>
      <c r="B1042" s="13">
        <v>99</v>
      </c>
      <c r="C1042" s="13">
        <v>133</v>
      </c>
      <c r="D1042" s="13">
        <v>0.74</v>
      </c>
      <c r="E1042" s="13">
        <v>6.6129999999999994E-2</v>
      </c>
      <c r="F1042" s="13">
        <v>2.0200000000000001E-3</v>
      </c>
      <c r="G1042" s="13">
        <v>1.0697399999999999</v>
      </c>
      <c r="H1042" s="13">
        <v>3.1800000000000002E-2</v>
      </c>
      <c r="I1042" s="13">
        <v>0.11729000000000001</v>
      </c>
      <c r="J1042" s="13">
        <v>1.8E-3</v>
      </c>
      <c r="K1042" s="13">
        <v>810</v>
      </c>
      <c r="L1042" s="13">
        <v>65</v>
      </c>
      <c r="M1042" s="13">
        <v>739</v>
      </c>
      <c r="N1042" s="13">
        <v>16</v>
      </c>
      <c r="O1042" s="13">
        <v>715</v>
      </c>
      <c r="P1042" s="13">
        <v>10</v>
      </c>
      <c r="Q1042" s="14">
        <f t="shared" si="104"/>
        <v>11.728395061728392</v>
      </c>
      <c r="R1042" s="14">
        <f t="shared" si="105"/>
        <v>14.380607508695464</v>
      </c>
      <c r="S1042" s="68">
        <f t="shared" si="108"/>
        <v>11.728395061728392</v>
      </c>
      <c r="T1042" s="13">
        <f t="shared" si="106"/>
        <v>715</v>
      </c>
      <c r="U1042" s="13">
        <f t="shared" si="107"/>
        <v>10</v>
      </c>
    </row>
    <row r="1043" spans="1:21">
      <c r="A1043" s="13" t="s">
        <v>756</v>
      </c>
      <c r="B1043" s="13">
        <v>186</v>
      </c>
      <c r="C1043" s="13">
        <v>215</v>
      </c>
      <c r="D1043" s="13">
        <v>0.87</v>
      </c>
      <c r="E1043" s="13">
        <v>6.6850000000000007E-2</v>
      </c>
      <c r="F1043" s="13">
        <v>1.09E-3</v>
      </c>
      <c r="G1043" s="13">
        <v>1.2577</v>
      </c>
      <c r="H1043" s="13">
        <v>2.1299999999999999E-2</v>
      </c>
      <c r="I1043" s="13">
        <v>0.13646</v>
      </c>
      <c r="J1043" s="13">
        <v>1.6999999999999999E-3</v>
      </c>
      <c r="K1043" s="13">
        <v>833</v>
      </c>
      <c r="L1043" s="13">
        <v>35</v>
      </c>
      <c r="M1043" s="13">
        <v>827</v>
      </c>
      <c r="N1043" s="13">
        <v>10</v>
      </c>
      <c r="O1043" s="13">
        <v>825</v>
      </c>
      <c r="P1043" s="13">
        <v>10</v>
      </c>
      <c r="Q1043" s="14">
        <f t="shared" si="104"/>
        <v>0.96038415366146435</v>
      </c>
      <c r="R1043" s="14">
        <f t="shared" si="105"/>
        <v>8.6620567346229258</v>
      </c>
      <c r="S1043" s="68">
        <f t="shared" si="108"/>
        <v>0.96038415366146435</v>
      </c>
      <c r="T1043" s="13">
        <f t="shared" si="106"/>
        <v>825</v>
      </c>
      <c r="U1043" s="13">
        <f t="shared" si="107"/>
        <v>10</v>
      </c>
    </row>
    <row r="1044" spans="1:21">
      <c r="A1044" s="13" t="s">
        <v>757</v>
      </c>
      <c r="B1044" s="13">
        <v>73</v>
      </c>
      <c r="C1044" s="13">
        <v>59</v>
      </c>
      <c r="D1044" s="13">
        <v>1.23</v>
      </c>
      <c r="E1044" s="13">
        <v>6.7599999999999993E-2</v>
      </c>
      <c r="F1044" s="13">
        <v>1.58E-3</v>
      </c>
      <c r="G1044" s="13">
        <v>1.3250500000000001</v>
      </c>
      <c r="H1044" s="13">
        <v>3.0800000000000001E-2</v>
      </c>
      <c r="I1044" s="13">
        <v>0.14218</v>
      </c>
      <c r="J1044" s="13">
        <v>2E-3</v>
      </c>
      <c r="K1044" s="13">
        <v>856</v>
      </c>
      <c r="L1044" s="13">
        <v>50</v>
      </c>
      <c r="M1044" s="13">
        <v>857</v>
      </c>
      <c r="N1044" s="13">
        <v>13</v>
      </c>
      <c r="O1044" s="13">
        <v>857</v>
      </c>
      <c r="P1044" s="13">
        <v>11</v>
      </c>
      <c r="Q1044" s="14">
        <f t="shared" si="104"/>
        <v>-0.11682242990653791</v>
      </c>
      <c r="R1044" s="14">
        <f t="shared" si="105"/>
        <v>11.974941932515993</v>
      </c>
      <c r="S1044" s="68">
        <f t="shared" si="108"/>
        <v>-0.11682242990653791</v>
      </c>
      <c r="T1044" s="13">
        <f t="shared" si="106"/>
        <v>857</v>
      </c>
      <c r="U1044" s="13">
        <f t="shared" si="107"/>
        <v>11</v>
      </c>
    </row>
    <row r="1045" spans="1:21">
      <c r="A1045" s="13" t="s">
        <v>758</v>
      </c>
      <c r="B1045" s="13">
        <v>162</v>
      </c>
      <c r="C1045" s="13">
        <v>141</v>
      </c>
      <c r="D1045" s="13">
        <v>1.1499999999999999</v>
      </c>
      <c r="E1045" s="13">
        <v>6.7489999999999994E-2</v>
      </c>
      <c r="F1045" s="13">
        <v>1.42E-3</v>
      </c>
      <c r="G1045" s="13">
        <v>1.3022</v>
      </c>
      <c r="H1045" s="13">
        <v>2.7300000000000001E-2</v>
      </c>
      <c r="I1045" s="13">
        <v>0.13997000000000001</v>
      </c>
      <c r="J1045" s="13">
        <v>1.9E-3</v>
      </c>
      <c r="K1045" s="13">
        <v>853</v>
      </c>
      <c r="L1045" s="13">
        <v>45</v>
      </c>
      <c r="M1045" s="13">
        <v>847</v>
      </c>
      <c r="N1045" s="13">
        <v>12</v>
      </c>
      <c r="O1045" s="13">
        <v>844</v>
      </c>
      <c r="P1045" s="13">
        <v>11</v>
      </c>
      <c r="Q1045" s="14">
        <f t="shared" si="104"/>
        <v>1.0550996483001174</v>
      </c>
      <c r="R1045" s="14">
        <f t="shared" si="105"/>
        <v>10.75354340435096</v>
      </c>
      <c r="S1045" s="68">
        <f t="shared" si="108"/>
        <v>1.0550996483001174</v>
      </c>
      <c r="T1045" s="13">
        <f t="shared" si="106"/>
        <v>844</v>
      </c>
      <c r="U1045" s="13">
        <f t="shared" si="107"/>
        <v>11</v>
      </c>
    </row>
    <row r="1046" spans="1:21">
      <c r="A1046" s="13" t="s">
        <v>759</v>
      </c>
      <c r="B1046" s="13">
        <v>90</v>
      </c>
      <c r="C1046" s="13">
        <v>165</v>
      </c>
      <c r="D1046" s="13">
        <v>0.55000000000000004</v>
      </c>
      <c r="E1046" s="13">
        <v>6.2520000000000006E-2</v>
      </c>
      <c r="F1046" s="13">
        <v>1.67E-3</v>
      </c>
      <c r="G1046" s="13">
        <v>0.98211999999999999</v>
      </c>
      <c r="H1046" s="13">
        <v>2.6599999999999999E-2</v>
      </c>
      <c r="I1046" s="13">
        <v>0.11394</v>
      </c>
      <c r="J1046" s="13">
        <v>1.8E-3</v>
      </c>
      <c r="K1046" s="13">
        <v>692</v>
      </c>
      <c r="L1046" s="13">
        <v>58</v>
      </c>
      <c r="M1046" s="13">
        <v>695</v>
      </c>
      <c r="N1046" s="13">
        <v>14</v>
      </c>
      <c r="O1046" s="13">
        <v>696</v>
      </c>
      <c r="P1046" s="13">
        <v>11</v>
      </c>
      <c r="Q1046" s="14">
        <f t="shared" si="104"/>
        <v>-0.57803468208093012</v>
      </c>
      <c r="R1046" s="14">
        <f t="shared" si="105"/>
        <v>17.157026008151252</v>
      </c>
      <c r="S1046" s="68">
        <f t="shared" si="108"/>
        <v>-0.57803468208093012</v>
      </c>
      <c r="T1046" s="13">
        <f t="shared" si="106"/>
        <v>696</v>
      </c>
      <c r="U1046" s="13">
        <f t="shared" si="107"/>
        <v>11</v>
      </c>
    </row>
    <row r="1047" spans="1:21">
      <c r="A1047" s="13" t="s">
        <v>760</v>
      </c>
      <c r="B1047" s="13">
        <v>198</v>
      </c>
      <c r="C1047" s="13">
        <v>150</v>
      </c>
      <c r="D1047" s="13">
        <v>1.32</v>
      </c>
      <c r="E1047" s="13">
        <v>0.12416000000000001</v>
      </c>
      <c r="F1047" s="13">
        <v>1.89E-3</v>
      </c>
      <c r="G1047" s="13">
        <v>6.2725099999999996</v>
      </c>
      <c r="H1047" s="13">
        <v>0.10050000000000001</v>
      </c>
      <c r="I1047" s="13">
        <v>0.36645</v>
      </c>
      <c r="J1047" s="13">
        <v>4.7000000000000002E-3</v>
      </c>
      <c r="K1047" s="13">
        <v>2017</v>
      </c>
      <c r="L1047" s="13">
        <v>28</v>
      </c>
      <c r="M1047" s="13">
        <v>2015</v>
      </c>
      <c r="N1047" s="13">
        <v>14</v>
      </c>
      <c r="O1047" s="13">
        <v>2013</v>
      </c>
      <c r="P1047" s="13">
        <v>22</v>
      </c>
      <c r="Q1047" s="14">
        <f t="shared" si="104"/>
        <v>0.198314328210214</v>
      </c>
      <c r="R1047" s="14">
        <f t="shared" si="105"/>
        <v>3.5265584017325526</v>
      </c>
      <c r="S1047" s="68">
        <f t="shared" si="108"/>
        <v>0.198314328210214</v>
      </c>
      <c r="T1047" s="13">
        <f t="shared" si="106"/>
        <v>2017</v>
      </c>
      <c r="U1047" s="13">
        <f t="shared" si="107"/>
        <v>28</v>
      </c>
    </row>
    <row r="1048" spans="1:21">
      <c r="A1048" s="13" t="s">
        <v>761</v>
      </c>
      <c r="B1048" s="13">
        <v>158</v>
      </c>
      <c r="C1048" s="13">
        <v>214</v>
      </c>
      <c r="D1048" s="13">
        <v>0.74</v>
      </c>
      <c r="E1048" s="13">
        <v>7.2349999999999998E-2</v>
      </c>
      <c r="F1048" s="13">
        <v>1.1800000000000001E-3</v>
      </c>
      <c r="G1048" s="13">
        <v>1.64537</v>
      </c>
      <c r="H1048" s="13">
        <v>2.7400000000000001E-2</v>
      </c>
      <c r="I1048" s="13">
        <v>0.16494</v>
      </c>
      <c r="J1048" s="13">
        <v>2E-3</v>
      </c>
      <c r="K1048" s="13">
        <v>996</v>
      </c>
      <c r="L1048" s="13">
        <v>34</v>
      </c>
      <c r="M1048" s="13">
        <v>988</v>
      </c>
      <c r="N1048" s="13">
        <v>11</v>
      </c>
      <c r="O1048" s="13">
        <v>984</v>
      </c>
      <c r="P1048" s="13">
        <v>11</v>
      </c>
      <c r="Q1048" s="14">
        <f t="shared" si="104"/>
        <v>1.2048192771084376</v>
      </c>
      <c r="R1048" s="14">
        <f t="shared" si="105"/>
        <v>7.0975127179596118</v>
      </c>
      <c r="S1048" s="68">
        <f t="shared" si="108"/>
        <v>1.2048192771084376</v>
      </c>
      <c r="T1048" s="13">
        <f t="shared" si="106"/>
        <v>984</v>
      </c>
      <c r="U1048" s="13">
        <f t="shared" si="107"/>
        <v>11</v>
      </c>
    </row>
    <row r="1049" spans="1:21">
      <c r="A1049" s="13" t="s">
        <v>762</v>
      </c>
      <c r="B1049" s="13">
        <v>128</v>
      </c>
      <c r="C1049" s="13">
        <v>290</v>
      </c>
      <c r="D1049" s="13">
        <v>0.44</v>
      </c>
      <c r="E1049" s="13">
        <v>7.2220000000000006E-2</v>
      </c>
      <c r="F1049" s="13">
        <v>3.5899999999999999E-3</v>
      </c>
      <c r="G1049" s="13">
        <v>1.4150400000000001</v>
      </c>
      <c r="H1049" s="13">
        <v>6.7900000000000002E-2</v>
      </c>
      <c r="I1049" s="13">
        <v>0.14210999999999999</v>
      </c>
      <c r="J1049" s="13">
        <v>1.9E-3</v>
      </c>
      <c r="K1049" s="13">
        <v>992</v>
      </c>
      <c r="L1049" s="13">
        <v>104</v>
      </c>
      <c r="M1049" s="13">
        <v>895</v>
      </c>
      <c r="N1049" s="13">
        <v>29</v>
      </c>
      <c r="O1049" s="13">
        <v>857</v>
      </c>
      <c r="P1049" s="13">
        <v>11</v>
      </c>
      <c r="Q1049" s="14">
        <f t="shared" si="104"/>
        <v>13.608870967741938</v>
      </c>
      <c r="R1049" s="14">
        <f t="shared" si="105"/>
        <v>18.249523839198538</v>
      </c>
      <c r="S1049" s="68">
        <f t="shared" si="108"/>
        <v>13.608870967741938</v>
      </c>
      <c r="T1049" s="13">
        <f t="shared" si="106"/>
        <v>857</v>
      </c>
      <c r="U1049" s="13">
        <f t="shared" si="107"/>
        <v>11</v>
      </c>
    </row>
    <row r="1050" spans="1:21">
      <c r="A1050" s="13" t="s">
        <v>763</v>
      </c>
      <c r="B1050" s="13">
        <v>184</v>
      </c>
      <c r="C1050" s="13">
        <v>473</v>
      </c>
      <c r="D1050" s="13">
        <v>0.39</v>
      </c>
      <c r="E1050" s="13">
        <v>9.2249999999999999E-2</v>
      </c>
      <c r="F1050" s="13">
        <v>2.8E-3</v>
      </c>
      <c r="G1050" s="13">
        <v>2.2368399999999999</v>
      </c>
      <c r="H1050" s="13">
        <v>6.1699999999999998E-2</v>
      </c>
      <c r="I1050" s="13">
        <v>0.17587</v>
      </c>
      <c r="J1050" s="13">
        <v>2.2000000000000001E-3</v>
      </c>
      <c r="K1050" s="13">
        <v>1472</v>
      </c>
      <c r="L1050" s="13">
        <v>59</v>
      </c>
      <c r="M1050" s="13">
        <v>1193</v>
      </c>
      <c r="N1050" s="13">
        <v>19</v>
      </c>
      <c r="O1050" s="13">
        <v>1044</v>
      </c>
      <c r="P1050" s="13">
        <v>12</v>
      </c>
      <c r="Q1050" s="14">
        <f t="shared" si="104"/>
        <v>29.076086956521742</v>
      </c>
      <c r="R1050" s="14">
        <f t="shared" si="105"/>
        <v>5.9146397329270712</v>
      </c>
      <c r="S1050" s="68" t="str">
        <f t="shared" si="108"/>
        <v>X</v>
      </c>
      <c r="T1050" s="13">
        <f t="shared" si="106"/>
        <v>1472</v>
      </c>
      <c r="U1050" s="13">
        <f t="shared" si="107"/>
        <v>59</v>
      </c>
    </row>
    <row r="1051" spans="1:21">
      <c r="A1051" s="13" t="s">
        <v>764</v>
      </c>
      <c r="B1051" s="13">
        <v>238</v>
      </c>
      <c r="C1051" s="13">
        <v>135</v>
      </c>
      <c r="D1051" s="13">
        <v>1.77</v>
      </c>
      <c r="E1051" s="13">
        <v>5.8779999999999999E-2</v>
      </c>
      <c r="F1051" s="13">
        <v>1.6000000000000001E-3</v>
      </c>
      <c r="G1051" s="13">
        <v>0.73599000000000003</v>
      </c>
      <c r="H1051" s="13">
        <v>1.9699999999999999E-2</v>
      </c>
      <c r="I1051" s="13">
        <v>9.0800000000000006E-2</v>
      </c>
      <c r="J1051" s="13">
        <v>1.2999999999999999E-3</v>
      </c>
      <c r="K1051" s="13">
        <v>559</v>
      </c>
      <c r="L1051" s="13">
        <v>61</v>
      </c>
      <c r="M1051" s="13">
        <v>560</v>
      </c>
      <c r="N1051" s="13">
        <v>12</v>
      </c>
      <c r="O1051" s="13">
        <v>560</v>
      </c>
      <c r="P1051" s="13">
        <v>8</v>
      </c>
      <c r="Q1051" s="14">
        <f t="shared" si="104"/>
        <v>-0.17889087656528524</v>
      </c>
      <c r="R1051" s="14">
        <f t="shared" si="105"/>
        <v>22.050287019723985</v>
      </c>
      <c r="S1051" s="68">
        <f t="shared" si="108"/>
        <v>-0.17889087656528524</v>
      </c>
      <c r="T1051" s="13">
        <f t="shared" si="106"/>
        <v>560</v>
      </c>
      <c r="U1051" s="13">
        <f t="shared" si="107"/>
        <v>8</v>
      </c>
    </row>
    <row r="1052" spans="1:21">
      <c r="A1052" s="13" t="s">
        <v>765</v>
      </c>
      <c r="B1052" s="13">
        <v>389</v>
      </c>
      <c r="C1052" s="13">
        <v>372</v>
      </c>
      <c r="D1052" s="13">
        <v>1.04</v>
      </c>
      <c r="E1052" s="13">
        <v>9.0730000000000005E-2</v>
      </c>
      <c r="F1052" s="13">
        <v>1.3500000000000001E-3</v>
      </c>
      <c r="G1052" s="13">
        <v>2.99329</v>
      </c>
      <c r="H1052" s="13">
        <v>4.6199999999999998E-2</v>
      </c>
      <c r="I1052" s="13">
        <v>0.23927999999999999</v>
      </c>
      <c r="J1052" s="13">
        <v>2.8999999999999998E-3</v>
      </c>
      <c r="K1052" s="13">
        <v>1441</v>
      </c>
      <c r="L1052" s="13">
        <v>29</v>
      </c>
      <c r="M1052" s="13">
        <v>1406</v>
      </c>
      <c r="N1052" s="13">
        <v>12</v>
      </c>
      <c r="O1052" s="13">
        <v>1383</v>
      </c>
      <c r="P1052" s="13">
        <v>15</v>
      </c>
      <c r="Q1052" s="14">
        <f t="shared" si="104"/>
        <v>4.024982650936848</v>
      </c>
      <c r="R1052" s="14">
        <f t="shared" si="105"/>
        <v>4.3882631361350253</v>
      </c>
      <c r="S1052" s="68">
        <f t="shared" si="108"/>
        <v>4.024982650936848</v>
      </c>
      <c r="T1052" s="13">
        <f t="shared" si="106"/>
        <v>1441</v>
      </c>
      <c r="U1052" s="13">
        <f t="shared" si="107"/>
        <v>29</v>
      </c>
    </row>
    <row r="1053" spans="1:21">
      <c r="A1053" s="13" t="s">
        <v>766</v>
      </c>
      <c r="B1053" s="13">
        <v>126</v>
      </c>
      <c r="C1053" s="13">
        <v>60</v>
      </c>
      <c r="D1053" s="13">
        <v>2.09</v>
      </c>
      <c r="E1053" s="13">
        <v>9.3270000000000006E-2</v>
      </c>
      <c r="F1053" s="13">
        <v>1.8699999999999999E-3</v>
      </c>
      <c r="G1053" s="13">
        <v>3.2778299999999998</v>
      </c>
      <c r="H1053" s="13">
        <v>6.5600000000000006E-2</v>
      </c>
      <c r="I1053" s="13">
        <v>0.25491000000000003</v>
      </c>
      <c r="J1053" s="13">
        <v>3.3999999999999998E-3</v>
      </c>
      <c r="K1053" s="13">
        <v>1493</v>
      </c>
      <c r="L1053" s="13">
        <v>39</v>
      </c>
      <c r="M1053" s="13">
        <v>1476</v>
      </c>
      <c r="N1053" s="13">
        <v>16</v>
      </c>
      <c r="O1053" s="13">
        <v>1464</v>
      </c>
      <c r="P1053" s="13">
        <v>18</v>
      </c>
      <c r="Q1053" s="14">
        <f t="shared" si="104"/>
        <v>1.9423978566644351</v>
      </c>
      <c r="R1053" s="14">
        <f t="shared" si="105"/>
        <v>5.6620018991963263</v>
      </c>
      <c r="S1053" s="68">
        <f t="shared" si="108"/>
        <v>1.9423978566644351</v>
      </c>
      <c r="T1053" s="13">
        <f t="shared" si="106"/>
        <v>1493</v>
      </c>
      <c r="U1053" s="13">
        <f t="shared" si="107"/>
        <v>39</v>
      </c>
    </row>
    <row r="1054" spans="1:21">
      <c r="A1054" s="13" t="s">
        <v>767</v>
      </c>
      <c r="B1054" s="13">
        <v>208</v>
      </c>
      <c r="C1054" s="13">
        <v>165</v>
      </c>
      <c r="D1054" s="13">
        <v>1.26</v>
      </c>
      <c r="E1054" s="13">
        <v>5.8040000000000001E-2</v>
      </c>
      <c r="F1054" s="13">
        <v>1.32E-3</v>
      </c>
      <c r="G1054" s="13">
        <v>0.68245</v>
      </c>
      <c r="H1054" s="13">
        <v>1.54E-2</v>
      </c>
      <c r="I1054" s="13">
        <v>8.5290000000000005E-2</v>
      </c>
      <c r="J1054" s="13">
        <v>1.1000000000000001E-3</v>
      </c>
      <c r="K1054" s="13">
        <v>531</v>
      </c>
      <c r="L1054" s="13">
        <v>51</v>
      </c>
      <c r="M1054" s="13">
        <v>528</v>
      </c>
      <c r="N1054" s="13">
        <v>9</v>
      </c>
      <c r="O1054" s="13">
        <v>528</v>
      </c>
      <c r="P1054" s="13">
        <v>7</v>
      </c>
      <c r="Q1054" s="14">
        <f t="shared" si="104"/>
        <v>0.56497175141242417</v>
      </c>
      <c r="R1054" s="14">
        <f t="shared" si="105"/>
        <v>19.281622007472045</v>
      </c>
      <c r="S1054" s="68">
        <f t="shared" si="108"/>
        <v>0.56497175141242417</v>
      </c>
      <c r="T1054" s="13">
        <f t="shared" si="106"/>
        <v>528</v>
      </c>
      <c r="U1054" s="13">
        <f t="shared" si="107"/>
        <v>7</v>
      </c>
    </row>
    <row r="1055" spans="1:21">
      <c r="A1055" s="13" t="s">
        <v>768</v>
      </c>
      <c r="B1055" s="13">
        <v>259</v>
      </c>
      <c r="C1055" s="13">
        <v>288</v>
      </c>
      <c r="D1055" s="13">
        <v>0.9</v>
      </c>
      <c r="E1055" s="13">
        <v>0.10882</v>
      </c>
      <c r="F1055" s="13">
        <v>1.67E-3</v>
      </c>
      <c r="G1055" s="13">
        <v>4.5328600000000003</v>
      </c>
      <c r="H1055" s="13">
        <v>7.4399999999999994E-2</v>
      </c>
      <c r="I1055" s="13">
        <v>0.30215999999999998</v>
      </c>
      <c r="J1055" s="13">
        <v>3.8999999999999998E-3</v>
      </c>
      <c r="K1055" s="13">
        <v>1780</v>
      </c>
      <c r="L1055" s="13">
        <v>29</v>
      </c>
      <c r="M1055" s="13">
        <v>1737</v>
      </c>
      <c r="N1055" s="13">
        <v>14</v>
      </c>
      <c r="O1055" s="13">
        <v>1702</v>
      </c>
      <c r="P1055" s="13">
        <v>19</v>
      </c>
      <c r="Q1055" s="14">
        <f t="shared" si="104"/>
        <v>4.3820224719101075</v>
      </c>
      <c r="R1055" s="14">
        <f t="shared" si="105"/>
        <v>3.7768677784381985</v>
      </c>
      <c r="S1055" s="68">
        <f t="shared" si="108"/>
        <v>4.3820224719101075</v>
      </c>
      <c r="T1055" s="13">
        <f t="shared" si="106"/>
        <v>1780</v>
      </c>
      <c r="U1055" s="13">
        <f t="shared" si="107"/>
        <v>29</v>
      </c>
    </row>
    <row r="1056" spans="1:21">
      <c r="A1056" s="13" t="s">
        <v>769</v>
      </c>
      <c r="B1056" s="13">
        <v>145</v>
      </c>
      <c r="C1056" s="13">
        <v>346</v>
      </c>
      <c r="D1056" s="13">
        <v>0.42</v>
      </c>
      <c r="E1056" s="13">
        <v>0.10979999999999999</v>
      </c>
      <c r="F1056" s="13">
        <v>2.0100000000000001E-3</v>
      </c>
      <c r="G1056" s="13">
        <v>4.6497799999999998</v>
      </c>
      <c r="H1056" s="13">
        <v>9.1399999999999995E-2</v>
      </c>
      <c r="I1056" s="13">
        <v>0.30713000000000001</v>
      </c>
      <c r="J1056" s="13">
        <v>4.4999999999999997E-3</v>
      </c>
      <c r="K1056" s="13">
        <v>1796</v>
      </c>
      <c r="L1056" s="13">
        <v>34</v>
      </c>
      <c r="M1056" s="13">
        <v>1758</v>
      </c>
      <c r="N1056" s="13">
        <v>16</v>
      </c>
      <c r="O1056" s="13">
        <v>1727</v>
      </c>
      <c r="P1056" s="13">
        <v>22</v>
      </c>
      <c r="Q1056" s="14">
        <f t="shared" si="104"/>
        <v>3.8418708240534505</v>
      </c>
      <c r="R1056" s="14">
        <f t="shared" si="105"/>
        <v>4.3882657390601567</v>
      </c>
      <c r="S1056" s="68">
        <f t="shared" si="108"/>
        <v>3.8418708240534505</v>
      </c>
      <c r="T1056" s="13">
        <f t="shared" si="106"/>
        <v>1796</v>
      </c>
      <c r="U1056" s="13">
        <f t="shared" si="107"/>
        <v>34</v>
      </c>
    </row>
    <row r="1057" spans="1:21">
      <c r="A1057" s="13" t="s">
        <v>770</v>
      </c>
      <c r="B1057" s="13">
        <v>86</v>
      </c>
      <c r="C1057" s="13">
        <v>84</v>
      </c>
      <c r="D1057" s="13">
        <v>1.02</v>
      </c>
      <c r="E1057" s="13">
        <v>7.1290000000000006E-2</v>
      </c>
      <c r="F1057" s="13">
        <v>1.5399999999999999E-3</v>
      </c>
      <c r="G1057" s="13">
        <v>1.5779000000000001</v>
      </c>
      <c r="H1057" s="13">
        <v>3.4299999999999997E-2</v>
      </c>
      <c r="I1057" s="13">
        <v>0.16052</v>
      </c>
      <c r="J1057" s="13">
        <v>2.2000000000000001E-3</v>
      </c>
      <c r="K1057" s="13">
        <v>966</v>
      </c>
      <c r="L1057" s="13">
        <v>45</v>
      </c>
      <c r="M1057" s="13">
        <v>962</v>
      </c>
      <c r="N1057" s="13">
        <v>14</v>
      </c>
      <c r="O1057" s="13">
        <v>960</v>
      </c>
      <c r="P1057" s="13">
        <v>12</v>
      </c>
      <c r="Q1057" s="14">
        <f t="shared" si="104"/>
        <v>0.62111801242236142</v>
      </c>
      <c r="R1057" s="14">
        <f t="shared" si="105"/>
        <v>9.5864419108446874</v>
      </c>
      <c r="S1057" s="68">
        <f t="shared" si="108"/>
        <v>0.62111801242236142</v>
      </c>
      <c r="T1057" s="13">
        <f t="shared" si="106"/>
        <v>960</v>
      </c>
      <c r="U1057" s="13">
        <f t="shared" si="107"/>
        <v>12</v>
      </c>
    </row>
    <row r="1058" spans="1:21">
      <c r="A1058" s="13" t="s">
        <v>771</v>
      </c>
      <c r="B1058" s="13">
        <v>95</v>
      </c>
      <c r="C1058" s="13">
        <v>214</v>
      </c>
      <c r="D1058" s="13">
        <v>0.44</v>
      </c>
      <c r="E1058" s="13">
        <v>7.4630000000000002E-2</v>
      </c>
      <c r="F1058" s="13">
        <v>1.2099999999999999E-3</v>
      </c>
      <c r="G1058" s="13">
        <v>1.75027</v>
      </c>
      <c r="H1058" s="13">
        <v>2.9700000000000001E-2</v>
      </c>
      <c r="I1058" s="13">
        <v>0.17011000000000001</v>
      </c>
      <c r="J1058" s="13">
        <v>2.2000000000000001E-3</v>
      </c>
      <c r="K1058" s="13">
        <v>1059</v>
      </c>
      <c r="L1058" s="13">
        <v>33</v>
      </c>
      <c r="M1058" s="13">
        <v>1027</v>
      </c>
      <c r="N1058" s="13">
        <v>11</v>
      </c>
      <c r="O1058" s="13">
        <v>1013</v>
      </c>
      <c r="P1058" s="13">
        <v>12</v>
      </c>
      <c r="Q1058" s="14">
        <f t="shared" si="104"/>
        <v>4.3437204910292682</v>
      </c>
      <c r="R1058" s="14">
        <f t="shared" si="105"/>
        <v>6.3778143223959081</v>
      </c>
      <c r="S1058" s="68">
        <f t="shared" si="108"/>
        <v>4.3437204910292682</v>
      </c>
      <c r="T1058" s="13">
        <f t="shared" si="106"/>
        <v>1059</v>
      </c>
      <c r="U1058" s="13">
        <f t="shared" si="107"/>
        <v>33</v>
      </c>
    </row>
    <row r="1059" spans="1:21">
      <c r="A1059" s="13" t="s">
        <v>772</v>
      </c>
      <c r="B1059" s="13">
        <v>400</v>
      </c>
      <c r="C1059" s="13">
        <v>397</v>
      </c>
      <c r="D1059" s="13">
        <v>1.01</v>
      </c>
      <c r="E1059" s="13">
        <v>0.21492</v>
      </c>
      <c r="F1059" s="13">
        <v>4.0400000000000002E-3</v>
      </c>
      <c r="G1059" s="13">
        <v>15.40371</v>
      </c>
      <c r="H1059" s="13">
        <v>0.30449999999999999</v>
      </c>
      <c r="I1059" s="13">
        <v>0.51998</v>
      </c>
      <c r="J1059" s="13">
        <v>7.3000000000000001E-3</v>
      </c>
      <c r="K1059" s="13">
        <v>2943</v>
      </c>
      <c r="L1059" s="13">
        <v>31</v>
      </c>
      <c r="M1059" s="13">
        <v>2841</v>
      </c>
      <c r="N1059" s="13">
        <v>19</v>
      </c>
      <c r="O1059" s="13">
        <v>2699</v>
      </c>
      <c r="P1059" s="13">
        <v>31</v>
      </c>
      <c r="Q1059" s="14">
        <f t="shared" si="104"/>
        <v>8.2908596670064565</v>
      </c>
      <c r="R1059" s="14">
        <f t="shared" si="105"/>
        <v>2.8584789771550989</v>
      </c>
      <c r="S1059" s="68">
        <f t="shared" si="108"/>
        <v>8.2908596670064565</v>
      </c>
      <c r="T1059" s="13">
        <f t="shared" si="106"/>
        <v>2943</v>
      </c>
      <c r="U1059" s="13">
        <f t="shared" si="107"/>
        <v>31</v>
      </c>
    </row>
    <row r="1060" spans="1:21">
      <c r="A1060" s="13" t="s">
        <v>773</v>
      </c>
      <c r="B1060" s="13">
        <v>211</v>
      </c>
      <c r="C1060" s="13">
        <v>212</v>
      </c>
      <c r="D1060" s="13">
        <v>0.99</v>
      </c>
      <c r="E1060" s="13">
        <v>7.714E-2</v>
      </c>
      <c r="F1060" s="13">
        <v>2.6700000000000001E-3</v>
      </c>
      <c r="G1060" s="13">
        <v>1.95224</v>
      </c>
      <c r="H1060" s="13">
        <v>6.6199999999999995E-2</v>
      </c>
      <c r="I1060" s="13">
        <v>0.18356</v>
      </c>
      <c r="J1060" s="13">
        <v>3.3E-3</v>
      </c>
      <c r="K1060" s="13">
        <v>1125</v>
      </c>
      <c r="L1060" s="13">
        <v>71</v>
      </c>
      <c r="M1060" s="13">
        <v>1099</v>
      </c>
      <c r="N1060" s="13">
        <v>23</v>
      </c>
      <c r="O1060" s="13">
        <v>1086</v>
      </c>
      <c r="P1060" s="13">
        <v>18</v>
      </c>
      <c r="Q1060" s="14">
        <f t="shared" si="104"/>
        <v>3.4666666666666623</v>
      </c>
      <c r="R1060" s="14">
        <f t="shared" si="105"/>
        <v>12.597846671190943</v>
      </c>
      <c r="S1060" s="68">
        <f t="shared" si="108"/>
        <v>3.4666666666666623</v>
      </c>
      <c r="T1060" s="13">
        <f t="shared" si="106"/>
        <v>1125</v>
      </c>
      <c r="U1060" s="13">
        <f t="shared" si="107"/>
        <v>71</v>
      </c>
    </row>
    <row r="1061" spans="1:21">
      <c r="A1061" s="13" t="s">
        <v>774</v>
      </c>
      <c r="B1061" s="13">
        <v>186</v>
      </c>
      <c r="C1061" s="13">
        <v>173</v>
      </c>
      <c r="D1061" s="13">
        <v>1.07</v>
      </c>
      <c r="E1061" s="13">
        <v>6.7049999999999998E-2</v>
      </c>
      <c r="F1061" s="13">
        <v>1.25E-3</v>
      </c>
      <c r="G1061" s="13">
        <v>1.2834099999999999</v>
      </c>
      <c r="H1061" s="13">
        <v>2.47E-2</v>
      </c>
      <c r="I1061" s="13">
        <v>0.13882</v>
      </c>
      <c r="J1061" s="13">
        <v>1.8E-3</v>
      </c>
      <c r="K1061" s="13">
        <v>839</v>
      </c>
      <c r="L1061" s="13">
        <v>40</v>
      </c>
      <c r="M1061" s="13">
        <v>838</v>
      </c>
      <c r="N1061" s="13">
        <v>11</v>
      </c>
      <c r="O1061" s="13">
        <v>838</v>
      </c>
      <c r="P1061" s="13">
        <v>10</v>
      </c>
      <c r="Q1061" s="14">
        <f t="shared" si="104"/>
        <v>0.11918951132300348</v>
      </c>
      <c r="R1061" s="14">
        <f t="shared" si="105"/>
        <v>9.8175936961154893</v>
      </c>
      <c r="S1061" s="68">
        <f t="shared" si="108"/>
        <v>0.11918951132300348</v>
      </c>
      <c r="T1061" s="13">
        <f t="shared" si="106"/>
        <v>838</v>
      </c>
      <c r="U1061" s="13">
        <f t="shared" si="107"/>
        <v>10</v>
      </c>
    </row>
    <row r="1062" spans="1:21">
      <c r="A1062" s="13" t="s">
        <v>775</v>
      </c>
      <c r="B1062" s="13">
        <v>122</v>
      </c>
      <c r="C1062" s="13">
        <v>158</v>
      </c>
      <c r="D1062" s="13">
        <v>0.77</v>
      </c>
      <c r="E1062" s="13">
        <v>0.13935</v>
      </c>
      <c r="F1062" s="13">
        <v>2.8800000000000002E-3</v>
      </c>
      <c r="G1062" s="13">
        <v>6.3940799999999998</v>
      </c>
      <c r="H1062" s="13">
        <v>0.1371</v>
      </c>
      <c r="I1062" s="13">
        <v>0.33284999999999998</v>
      </c>
      <c r="J1062" s="13">
        <v>4.8999999999999998E-3</v>
      </c>
      <c r="K1062" s="13">
        <v>2219</v>
      </c>
      <c r="L1062" s="13">
        <v>37</v>
      </c>
      <c r="M1062" s="13">
        <v>2031</v>
      </c>
      <c r="N1062" s="13">
        <v>19</v>
      </c>
      <c r="O1062" s="13">
        <v>1852</v>
      </c>
      <c r="P1062" s="13">
        <v>24</v>
      </c>
      <c r="Q1062" s="14">
        <f t="shared" si="104"/>
        <v>16.538981523208651</v>
      </c>
      <c r="R1062" s="14">
        <f t="shared" si="105"/>
        <v>3.5250319216089716</v>
      </c>
      <c r="S1062" s="68" t="str">
        <f t="shared" si="108"/>
        <v>X</v>
      </c>
      <c r="T1062" s="13">
        <f t="shared" si="106"/>
        <v>2219</v>
      </c>
      <c r="U1062" s="13">
        <f t="shared" si="107"/>
        <v>37</v>
      </c>
    </row>
    <row r="1063" spans="1:21">
      <c r="A1063" s="13" t="s">
        <v>776</v>
      </c>
      <c r="B1063" s="13">
        <v>20</v>
      </c>
      <c r="C1063" s="13">
        <v>23</v>
      </c>
      <c r="D1063" s="13">
        <v>0.87</v>
      </c>
      <c r="E1063" s="13">
        <v>0.14637</v>
      </c>
      <c r="F1063" s="13">
        <v>6.8199999999999997E-3</v>
      </c>
      <c r="G1063" s="13">
        <v>3.5604</v>
      </c>
      <c r="H1063" s="13">
        <v>0.15540000000000001</v>
      </c>
      <c r="I1063" s="13">
        <v>0.17643</v>
      </c>
      <c r="J1063" s="13">
        <v>4.4000000000000003E-3</v>
      </c>
      <c r="K1063" s="13">
        <v>2304</v>
      </c>
      <c r="L1063" s="13">
        <v>82</v>
      </c>
      <c r="M1063" s="13">
        <v>1541</v>
      </c>
      <c r="N1063" s="13">
        <v>35</v>
      </c>
      <c r="O1063" s="13">
        <v>1047</v>
      </c>
      <c r="P1063" s="13">
        <v>24</v>
      </c>
      <c r="Q1063" s="14">
        <f t="shared" si="104"/>
        <v>54.557291666666671</v>
      </c>
      <c r="R1063" s="14">
        <f t="shared" si="105"/>
        <v>3.8474869403134089</v>
      </c>
      <c r="S1063" s="68" t="str">
        <f t="shared" si="108"/>
        <v>X</v>
      </c>
      <c r="T1063" s="13">
        <f t="shared" si="106"/>
        <v>2304</v>
      </c>
      <c r="U1063" s="13">
        <f t="shared" si="107"/>
        <v>82</v>
      </c>
    </row>
    <row r="1064" spans="1:21">
      <c r="A1064" s="13" t="s">
        <v>777</v>
      </c>
      <c r="B1064" s="13">
        <v>80</v>
      </c>
      <c r="C1064" s="13">
        <v>304</v>
      </c>
      <c r="D1064" s="13">
        <v>0.26</v>
      </c>
      <c r="E1064" s="13">
        <v>7.7490000000000003E-2</v>
      </c>
      <c r="F1064" s="13">
        <v>1.57E-3</v>
      </c>
      <c r="G1064" s="13">
        <v>1.84677</v>
      </c>
      <c r="H1064" s="13">
        <v>3.85E-2</v>
      </c>
      <c r="I1064" s="13">
        <v>0.17293</v>
      </c>
      <c r="J1064" s="13">
        <v>2.5000000000000001E-3</v>
      </c>
      <c r="K1064" s="13">
        <v>1134</v>
      </c>
      <c r="L1064" s="13">
        <v>41</v>
      </c>
      <c r="M1064" s="13">
        <v>1062</v>
      </c>
      <c r="N1064" s="13">
        <v>14</v>
      </c>
      <c r="O1064" s="13">
        <v>1028</v>
      </c>
      <c r="P1064" s="13">
        <v>13</v>
      </c>
      <c r="Q1064" s="14">
        <f t="shared" si="104"/>
        <v>9.3474426807760196</v>
      </c>
      <c r="R1064" s="14">
        <f t="shared" si="105"/>
        <v>6.9445251507091106</v>
      </c>
      <c r="S1064" s="68">
        <f t="shared" si="108"/>
        <v>9.3474426807760196</v>
      </c>
      <c r="T1064" s="13">
        <f t="shared" si="106"/>
        <v>1134</v>
      </c>
      <c r="U1064" s="13">
        <f t="shared" si="107"/>
        <v>41</v>
      </c>
    </row>
    <row r="1065" spans="1:21">
      <c r="A1065" s="13" t="s">
        <v>778</v>
      </c>
      <c r="B1065" s="13">
        <v>656</v>
      </c>
      <c r="C1065" s="13">
        <v>427</v>
      </c>
      <c r="D1065" s="13">
        <v>1.53</v>
      </c>
      <c r="E1065" s="13">
        <v>0.16388</v>
      </c>
      <c r="F1065" s="13">
        <v>3.98E-3</v>
      </c>
      <c r="G1065" s="13">
        <v>10.26375</v>
      </c>
      <c r="H1065" s="13">
        <v>0.2467</v>
      </c>
      <c r="I1065" s="13">
        <v>0.45424999999999999</v>
      </c>
      <c r="J1065" s="13">
        <v>6.7000000000000002E-3</v>
      </c>
      <c r="K1065" s="13">
        <v>2496</v>
      </c>
      <c r="L1065" s="13">
        <v>42</v>
      </c>
      <c r="M1065" s="13">
        <v>2459</v>
      </c>
      <c r="N1065" s="13">
        <v>22</v>
      </c>
      <c r="O1065" s="13">
        <v>2414</v>
      </c>
      <c r="P1065" s="13">
        <v>30</v>
      </c>
      <c r="Q1065" s="14">
        <f t="shared" si="104"/>
        <v>3.2852564102564097</v>
      </c>
      <c r="R1065" s="14">
        <f t="shared" si="105"/>
        <v>4.0462760353102682</v>
      </c>
      <c r="S1065" s="68">
        <f t="shared" si="108"/>
        <v>3.2852564102564097</v>
      </c>
      <c r="T1065" s="13">
        <f t="shared" si="106"/>
        <v>2496</v>
      </c>
      <c r="U1065" s="13">
        <f t="shared" si="107"/>
        <v>42</v>
      </c>
    </row>
    <row r="1066" spans="1:21">
      <c r="A1066" s="13" t="s">
        <v>779</v>
      </c>
      <c r="B1066" s="13">
        <v>186</v>
      </c>
      <c r="C1066" s="13">
        <v>436</v>
      </c>
      <c r="D1066" s="13">
        <v>0.43</v>
      </c>
      <c r="E1066" s="13">
        <v>7.442E-2</v>
      </c>
      <c r="F1066" s="13">
        <v>1.3699999999999999E-3</v>
      </c>
      <c r="G1066" s="13">
        <v>1.7515700000000001</v>
      </c>
      <c r="H1066" s="13">
        <v>3.32E-2</v>
      </c>
      <c r="I1066" s="13">
        <v>0.17071</v>
      </c>
      <c r="J1066" s="13">
        <v>2.3E-3</v>
      </c>
      <c r="K1066" s="13">
        <v>1053</v>
      </c>
      <c r="L1066" s="13">
        <v>38</v>
      </c>
      <c r="M1066" s="13">
        <v>1028</v>
      </c>
      <c r="N1066" s="13">
        <v>12</v>
      </c>
      <c r="O1066" s="13">
        <v>1016</v>
      </c>
      <c r="P1066" s="13">
        <v>13</v>
      </c>
      <c r="Q1066" s="14">
        <f t="shared" si="104"/>
        <v>3.5137701804368482</v>
      </c>
      <c r="R1066" s="14">
        <f t="shared" si="105"/>
        <v>7.3886463744719233</v>
      </c>
      <c r="S1066" s="68">
        <f t="shared" si="108"/>
        <v>3.5137701804368482</v>
      </c>
      <c r="T1066" s="13">
        <f t="shared" si="106"/>
        <v>1053</v>
      </c>
      <c r="U1066" s="13">
        <f t="shared" si="107"/>
        <v>38</v>
      </c>
    </row>
    <row r="1067" spans="1:21">
      <c r="A1067" s="13" t="s">
        <v>780</v>
      </c>
      <c r="B1067" s="13">
        <v>39</v>
      </c>
      <c r="C1067" s="13">
        <v>73</v>
      </c>
      <c r="D1067" s="13">
        <v>0.54</v>
      </c>
      <c r="E1067" s="13">
        <v>7.2120000000000004E-2</v>
      </c>
      <c r="F1067" s="13">
        <v>2.33E-3</v>
      </c>
      <c r="G1067" s="13">
        <v>1.62114</v>
      </c>
      <c r="H1067" s="13">
        <v>5.1200000000000002E-2</v>
      </c>
      <c r="I1067" s="13">
        <v>0.16308</v>
      </c>
      <c r="J1067" s="13">
        <v>2.7000000000000001E-3</v>
      </c>
      <c r="K1067" s="13">
        <v>989</v>
      </c>
      <c r="L1067" s="13">
        <v>67</v>
      </c>
      <c r="M1067" s="13">
        <v>978</v>
      </c>
      <c r="N1067" s="13">
        <v>20</v>
      </c>
      <c r="O1067" s="13">
        <v>974</v>
      </c>
      <c r="P1067" s="13">
        <v>15</v>
      </c>
      <c r="Q1067" s="14">
        <f t="shared" si="104"/>
        <v>1.5166835187057637</v>
      </c>
      <c r="R1067" s="14">
        <f t="shared" si="105"/>
        <v>13.683985737740588</v>
      </c>
      <c r="S1067" s="68">
        <f t="shared" si="108"/>
        <v>1.5166835187057637</v>
      </c>
      <c r="T1067" s="13">
        <f t="shared" si="106"/>
        <v>974</v>
      </c>
      <c r="U1067" s="13">
        <f t="shared" si="107"/>
        <v>15</v>
      </c>
    </row>
    <row r="1068" spans="1:21">
      <c r="A1068" s="13" t="s">
        <v>781</v>
      </c>
      <c r="B1068" s="13">
        <v>300</v>
      </c>
      <c r="C1068" s="13">
        <v>394</v>
      </c>
      <c r="D1068" s="13">
        <v>0.76</v>
      </c>
      <c r="E1068" s="13">
        <v>7.2319999999999995E-2</v>
      </c>
      <c r="F1068" s="13">
        <v>9.8999999999999999E-4</v>
      </c>
      <c r="G1068" s="13">
        <v>1.65419</v>
      </c>
      <c r="H1068" s="13">
        <v>2.4299999999999999E-2</v>
      </c>
      <c r="I1068" s="13">
        <v>0.16589999999999999</v>
      </c>
      <c r="J1068" s="13">
        <v>2E-3</v>
      </c>
      <c r="K1068" s="13">
        <v>995</v>
      </c>
      <c r="L1068" s="13">
        <v>28</v>
      </c>
      <c r="M1068" s="13">
        <v>991</v>
      </c>
      <c r="N1068" s="13">
        <v>9</v>
      </c>
      <c r="O1068" s="13">
        <v>989</v>
      </c>
      <c r="P1068" s="13">
        <v>11</v>
      </c>
      <c r="Q1068" s="14">
        <f t="shared" si="104"/>
        <v>0.60301507537688925</v>
      </c>
      <c r="R1068" s="14">
        <f t="shared" si="105"/>
        <v>6.0153024293165975</v>
      </c>
      <c r="S1068" s="68">
        <f t="shared" si="108"/>
        <v>0.60301507537688925</v>
      </c>
      <c r="T1068" s="13">
        <f t="shared" si="106"/>
        <v>989</v>
      </c>
      <c r="U1068" s="13">
        <f t="shared" si="107"/>
        <v>11</v>
      </c>
    </row>
    <row r="1069" spans="1:21">
      <c r="A1069" s="13" t="s">
        <v>782</v>
      </c>
      <c r="B1069" s="13">
        <v>492</v>
      </c>
      <c r="C1069" s="13">
        <v>125</v>
      </c>
      <c r="D1069" s="13">
        <v>3.92</v>
      </c>
      <c r="E1069" s="13">
        <v>0.16284000000000001</v>
      </c>
      <c r="F1069" s="13">
        <v>2.6800000000000001E-3</v>
      </c>
      <c r="G1069" s="13">
        <v>10.331770000000001</v>
      </c>
      <c r="H1069" s="13">
        <v>0.17469999999999999</v>
      </c>
      <c r="I1069" s="13">
        <v>0.46007999999999999</v>
      </c>
      <c r="J1069" s="13">
        <v>5.8999999999999999E-3</v>
      </c>
      <c r="K1069" s="13">
        <v>2485</v>
      </c>
      <c r="L1069" s="13">
        <v>28</v>
      </c>
      <c r="M1069" s="13">
        <v>2465</v>
      </c>
      <c r="N1069" s="13">
        <v>16</v>
      </c>
      <c r="O1069" s="13">
        <v>2440</v>
      </c>
      <c r="P1069" s="13">
        <v>26</v>
      </c>
      <c r="Q1069" s="14">
        <f t="shared" si="104"/>
        <v>1.810865191146882</v>
      </c>
      <c r="R1069" s="14">
        <f t="shared" si="105"/>
        <v>3.0454697802547099</v>
      </c>
      <c r="S1069" s="68">
        <f t="shared" si="108"/>
        <v>1.810865191146882</v>
      </c>
      <c r="T1069" s="13">
        <f t="shared" si="106"/>
        <v>2485</v>
      </c>
      <c r="U1069" s="13">
        <f t="shared" si="107"/>
        <v>28</v>
      </c>
    </row>
    <row r="1070" spans="1:21">
      <c r="A1070" s="13" t="s">
        <v>783</v>
      </c>
      <c r="B1070" s="13">
        <v>136</v>
      </c>
      <c r="C1070" s="13">
        <v>77</v>
      </c>
      <c r="D1070" s="13">
        <v>1.77</v>
      </c>
      <c r="E1070" s="13">
        <v>0.11151999999999999</v>
      </c>
      <c r="F1070" s="13">
        <v>1.8600000000000001E-3</v>
      </c>
      <c r="G1070" s="13">
        <v>5.0251099999999997</v>
      </c>
      <c r="H1070" s="13">
        <v>8.6499999999999994E-2</v>
      </c>
      <c r="I1070" s="13">
        <v>0.32683000000000001</v>
      </c>
      <c r="J1070" s="13">
        <v>4.3E-3</v>
      </c>
      <c r="K1070" s="13">
        <v>1824</v>
      </c>
      <c r="L1070" s="13">
        <v>31</v>
      </c>
      <c r="M1070" s="13">
        <v>1824</v>
      </c>
      <c r="N1070" s="13">
        <v>15</v>
      </c>
      <c r="O1070" s="13">
        <v>1823</v>
      </c>
      <c r="P1070" s="13">
        <v>21</v>
      </c>
      <c r="Q1070" s="14">
        <f t="shared" si="104"/>
        <v>5.482456140351033E-2</v>
      </c>
      <c r="R1070" s="14">
        <f t="shared" si="105"/>
        <v>4.1040812150127355</v>
      </c>
      <c r="S1070" s="68">
        <f t="shared" si="108"/>
        <v>5.482456140351033E-2</v>
      </c>
      <c r="T1070" s="13">
        <f t="shared" si="106"/>
        <v>1824</v>
      </c>
      <c r="U1070" s="13">
        <f t="shared" si="107"/>
        <v>31</v>
      </c>
    </row>
    <row r="1071" spans="1:21">
      <c r="A1071" s="13" t="s">
        <v>784</v>
      </c>
      <c r="B1071" s="13">
        <v>58</v>
      </c>
      <c r="C1071" s="13">
        <v>131</v>
      </c>
      <c r="D1071" s="13">
        <v>0.44</v>
      </c>
      <c r="E1071" s="13">
        <v>6.5509999999999999E-2</v>
      </c>
      <c r="F1071" s="13">
        <v>1.4400000000000001E-3</v>
      </c>
      <c r="G1071" s="13">
        <v>1.13954</v>
      </c>
      <c r="H1071" s="13">
        <v>2.5100000000000001E-2</v>
      </c>
      <c r="I1071" s="13">
        <v>0.12617999999999999</v>
      </c>
      <c r="J1071" s="13">
        <v>1.6999999999999999E-3</v>
      </c>
      <c r="K1071" s="13">
        <v>791</v>
      </c>
      <c r="L1071" s="13">
        <v>47</v>
      </c>
      <c r="M1071" s="13">
        <v>772</v>
      </c>
      <c r="N1071" s="13">
        <v>12</v>
      </c>
      <c r="O1071" s="13">
        <v>766</v>
      </c>
      <c r="P1071" s="13">
        <v>10</v>
      </c>
      <c r="Q1071" s="14">
        <f t="shared" si="104"/>
        <v>3.1605562579013924</v>
      </c>
      <c r="R1071" s="14">
        <f t="shared" si="105"/>
        <v>11.78258959484959</v>
      </c>
      <c r="S1071" s="68">
        <f t="shared" si="108"/>
        <v>3.1605562579013924</v>
      </c>
      <c r="T1071" s="13">
        <f t="shared" si="106"/>
        <v>766</v>
      </c>
      <c r="U1071" s="13">
        <f t="shared" si="107"/>
        <v>10</v>
      </c>
    </row>
    <row r="1072" spans="1:21">
      <c r="A1072" s="13" t="s">
        <v>785</v>
      </c>
      <c r="B1072" s="13">
        <v>247</v>
      </c>
      <c r="C1072" s="13">
        <v>336</v>
      </c>
      <c r="D1072" s="13">
        <v>0.74</v>
      </c>
      <c r="E1072" s="13">
        <v>7.6380000000000003E-2</v>
      </c>
      <c r="F1072" s="13">
        <v>1.24E-3</v>
      </c>
      <c r="G1072" s="13">
        <v>1.9274</v>
      </c>
      <c r="H1072" s="13">
        <v>3.2199999999999999E-2</v>
      </c>
      <c r="I1072" s="13">
        <v>0.18301999999999999</v>
      </c>
      <c r="J1072" s="13">
        <v>2.3E-3</v>
      </c>
      <c r="K1072" s="13">
        <v>1105</v>
      </c>
      <c r="L1072" s="13">
        <v>33</v>
      </c>
      <c r="M1072" s="13">
        <v>1091</v>
      </c>
      <c r="N1072" s="13">
        <v>11</v>
      </c>
      <c r="O1072" s="13">
        <v>1083</v>
      </c>
      <c r="P1072" s="13">
        <v>12</v>
      </c>
      <c r="Q1072" s="14">
        <f t="shared" si="104"/>
        <v>1.9909502262443479</v>
      </c>
      <c r="R1072" s="14">
        <f t="shared" si="105"/>
        <v>6.2438684871417518</v>
      </c>
      <c r="S1072" s="68">
        <f t="shared" si="108"/>
        <v>1.9909502262443479</v>
      </c>
      <c r="T1072" s="13">
        <f t="shared" si="106"/>
        <v>1105</v>
      </c>
      <c r="U1072" s="13">
        <f t="shared" si="107"/>
        <v>33</v>
      </c>
    </row>
    <row r="1073" spans="1:21">
      <c r="A1073" s="13" t="s">
        <v>786</v>
      </c>
      <c r="B1073" s="13">
        <v>190</v>
      </c>
      <c r="C1073" s="13">
        <v>208</v>
      </c>
      <c r="D1073" s="13">
        <v>0.91</v>
      </c>
      <c r="E1073" s="13">
        <v>0.12371</v>
      </c>
      <c r="F1073" s="13">
        <v>2.2599999999999999E-3</v>
      </c>
      <c r="G1073" s="13">
        <v>6.1221699999999997</v>
      </c>
      <c r="H1073" s="13">
        <v>0.1162</v>
      </c>
      <c r="I1073" s="13">
        <v>0.35897000000000001</v>
      </c>
      <c r="J1073" s="13">
        <v>4.8999999999999998E-3</v>
      </c>
      <c r="K1073" s="13">
        <v>2010</v>
      </c>
      <c r="L1073" s="13">
        <v>33</v>
      </c>
      <c r="M1073" s="13">
        <v>1993</v>
      </c>
      <c r="N1073" s="13">
        <v>17</v>
      </c>
      <c r="O1073" s="13">
        <v>1977</v>
      </c>
      <c r="P1073" s="13">
        <v>23</v>
      </c>
      <c r="Q1073" s="14">
        <f t="shared" si="104"/>
        <v>1.6417910447761197</v>
      </c>
      <c r="R1073" s="14">
        <f t="shared" si="105"/>
        <v>3.9583176718058741</v>
      </c>
      <c r="S1073" s="68">
        <f t="shared" si="108"/>
        <v>1.6417910447761197</v>
      </c>
      <c r="T1073" s="13">
        <f t="shared" si="106"/>
        <v>2010</v>
      </c>
      <c r="U1073" s="13">
        <f t="shared" si="107"/>
        <v>33</v>
      </c>
    </row>
    <row r="1074" spans="1:21">
      <c r="A1074" s="13" t="s">
        <v>787</v>
      </c>
      <c r="B1074" s="13">
        <v>259</v>
      </c>
      <c r="C1074" s="13">
        <v>220</v>
      </c>
      <c r="D1074" s="13">
        <v>1.18</v>
      </c>
      <c r="E1074" s="13">
        <v>8.1000000000000003E-2</v>
      </c>
      <c r="F1074" s="13">
        <v>1.48E-3</v>
      </c>
      <c r="G1074" s="13">
        <v>2.4228299999999998</v>
      </c>
      <c r="H1074" s="13">
        <v>4.5600000000000002E-2</v>
      </c>
      <c r="I1074" s="13">
        <v>0.21698999999999999</v>
      </c>
      <c r="J1074" s="13">
        <v>2.8999999999999998E-3</v>
      </c>
      <c r="K1074" s="13">
        <v>1221</v>
      </c>
      <c r="L1074" s="13">
        <v>37</v>
      </c>
      <c r="M1074" s="13">
        <v>1249</v>
      </c>
      <c r="N1074" s="13">
        <v>14</v>
      </c>
      <c r="O1074" s="13">
        <v>1266</v>
      </c>
      <c r="P1074" s="13">
        <v>15</v>
      </c>
      <c r="Q1074" s="14">
        <f t="shared" si="104"/>
        <v>-3.6855036855036882</v>
      </c>
      <c r="R1074" s="14">
        <f t="shared" si="105"/>
        <v>6.7472319534289795</v>
      </c>
      <c r="S1074" s="68">
        <f t="shared" si="108"/>
        <v>-3.6855036855036882</v>
      </c>
      <c r="T1074" s="13">
        <f t="shared" si="106"/>
        <v>1221</v>
      </c>
      <c r="U1074" s="13">
        <f t="shared" si="107"/>
        <v>37</v>
      </c>
    </row>
    <row r="1075" spans="1:21">
      <c r="A1075" s="13" t="s">
        <v>788</v>
      </c>
      <c r="B1075" s="13">
        <v>267</v>
      </c>
      <c r="C1075" s="13">
        <v>203</v>
      </c>
      <c r="D1075" s="13">
        <v>1.31</v>
      </c>
      <c r="E1075" s="13">
        <v>0.10685</v>
      </c>
      <c r="F1075" s="13">
        <v>1.8799999999999999E-3</v>
      </c>
      <c r="G1075" s="13">
        <v>4.6377199999999998</v>
      </c>
      <c r="H1075" s="13">
        <v>8.4599999999999995E-2</v>
      </c>
      <c r="I1075" s="13">
        <v>0.31486999999999998</v>
      </c>
      <c r="J1075" s="13">
        <v>4.1999999999999997E-3</v>
      </c>
      <c r="K1075" s="13">
        <v>1746</v>
      </c>
      <c r="L1075" s="13">
        <v>33</v>
      </c>
      <c r="M1075" s="13">
        <v>1756</v>
      </c>
      <c r="N1075" s="13">
        <v>15</v>
      </c>
      <c r="O1075" s="13">
        <v>1765</v>
      </c>
      <c r="P1075" s="13">
        <v>20</v>
      </c>
      <c r="Q1075" s="14">
        <f t="shared" si="104"/>
        <v>-1.0882016036655173</v>
      </c>
      <c r="R1075" s="14">
        <f t="shared" si="105"/>
        <v>4.4553396593110905</v>
      </c>
      <c r="S1075" s="68">
        <f t="shared" si="108"/>
        <v>-1.0882016036655173</v>
      </c>
      <c r="T1075" s="13">
        <f t="shared" si="106"/>
        <v>1746</v>
      </c>
      <c r="U1075" s="13">
        <f t="shared" si="107"/>
        <v>33</v>
      </c>
    </row>
    <row r="1076" spans="1:21">
      <c r="A1076" s="13" t="s">
        <v>789</v>
      </c>
      <c r="B1076" s="13">
        <v>123</v>
      </c>
      <c r="C1076" s="13">
        <v>192</v>
      </c>
      <c r="D1076" s="13">
        <v>0.64</v>
      </c>
      <c r="E1076" s="13">
        <v>0.12299</v>
      </c>
      <c r="F1076" s="13">
        <v>2.0500000000000002E-3</v>
      </c>
      <c r="G1076" s="13">
        <v>5.9454700000000003</v>
      </c>
      <c r="H1076" s="13">
        <v>0.10440000000000001</v>
      </c>
      <c r="I1076" s="13">
        <v>0.35071999999999998</v>
      </c>
      <c r="J1076" s="13">
        <v>4.7000000000000002E-3</v>
      </c>
      <c r="K1076" s="13">
        <v>2000</v>
      </c>
      <c r="L1076" s="13">
        <v>30</v>
      </c>
      <c r="M1076" s="13">
        <v>1968</v>
      </c>
      <c r="N1076" s="13">
        <v>15</v>
      </c>
      <c r="O1076" s="13">
        <v>1938</v>
      </c>
      <c r="P1076" s="13">
        <v>22</v>
      </c>
      <c r="Q1076" s="14">
        <f t="shared" si="104"/>
        <v>3.1000000000000028</v>
      </c>
      <c r="R1076" s="14">
        <f t="shared" si="105"/>
        <v>3.6456342383733449</v>
      </c>
      <c r="S1076" s="68">
        <f t="shared" si="108"/>
        <v>3.1000000000000028</v>
      </c>
      <c r="T1076" s="13">
        <f t="shared" si="106"/>
        <v>2000</v>
      </c>
      <c r="U1076" s="13">
        <f t="shared" si="107"/>
        <v>30</v>
      </c>
    </row>
    <row r="1077" spans="1:21">
      <c r="A1077" s="13" t="s">
        <v>790</v>
      </c>
      <c r="B1077" s="13">
        <v>168</v>
      </c>
      <c r="C1077" s="13">
        <v>153</v>
      </c>
      <c r="D1077" s="13">
        <v>1.0900000000000001</v>
      </c>
      <c r="E1077" s="13">
        <v>5.645E-2</v>
      </c>
      <c r="F1077" s="13">
        <v>1.3500000000000001E-3</v>
      </c>
      <c r="G1077" s="13">
        <v>0.56462000000000001</v>
      </c>
      <c r="H1077" s="13">
        <v>1.35E-2</v>
      </c>
      <c r="I1077" s="13">
        <v>7.2539999999999993E-2</v>
      </c>
      <c r="J1077" s="13">
        <v>1E-3</v>
      </c>
      <c r="K1077" s="13">
        <v>470</v>
      </c>
      <c r="L1077" s="13">
        <v>54</v>
      </c>
      <c r="M1077" s="13">
        <v>455</v>
      </c>
      <c r="N1077" s="13">
        <v>9</v>
      </c>
      <c r="O1077" s="13">
        <v>451</v>
      </c>
      <c r="P1077" s="13">
        <v>6</v>
      </c>
      <c r="Q1077" s="14">
        <f t="shared" si="104"/>
        <v>4.042553191489362</v>
      </c>
      <c r="R1077" s="14">
        <f t="shared" si="105"/>
        <v>22.197123757816339</v>
      </c>
      <c r="S1077" s="68">
        <f t="shared" si="108"/>
        <v>4.042553191489362</v>
      </c>
      <c r="T1077" s="13">
        <f t="shared" si="106"/>
        <v>451</v>
      </c>
      <c r="U1077" s="13">
        <f t="shared" si="107"/>
        <v>6</v>
      </c>
    </row>
    <row r="1078" spans="1:21">
      <c r="A1078" s="13" t="s">
        <v>791</v>
      </c>
      <c r="B1078" s="13">
        <v>57</v>
      </c>
      <c r="C1078" s="13">
        <v>242</v>
      </c>
      <c r="D1078" s="13">
        <v>0.24</v>
      </c>
      <c r="E1078" s="13">
        <v>7.331E-2</v>
      </c>
      <c r="F1078" s="13">
        <v>1.5900000000000001E-3</v>
      </c>
      <c r="G1078" s="13">
        <v>1.71837</v>
      </c>
      <c r="H1078" s="13">
        <v>3.7400000000000003E-2</v>
      </c>
      <c r="I1078" s="13">
        <v>0.17</v>
      </c>
      <c r="J1078" s="13">
        <v>2.3E-3</v>
      </c>
      <c r="K1078" s="13">
        <v>1023</v>
      </c>
      <c r="L1078" s="13">
        <v>45</v>
      </c>
      <c r="M1078" s="13">
        <v>1015</v>
      </c>
      <c r="N1078" s="13">
        <v>14</v>
      </c>
      <c r="O1078" s="13">
        <v>1012</v>
      </c>
      <c r="P1078" s="13">
        <v>13</v>
      </c>
      <c r="Q1078" s="14">
        <f t="shared" si="104"/>
        <v>1.0752688172043001</v>
      </c>
      <c r="R1078" s="14">
        <f t="shared" si="105"/>
        <v>9.0665662670281844</v>
      </c>
      <c r="S1078" s="68">
        <f t="shared" si="108"/>
        <v>1.0752688172043001</v>
      </c>
      <c r="T1078" s="13">
        <f t="shared" si="106"/>
        <v>1023</v>
      </c>
      <c r="U1078" s="13">
        <f t="shared" si="107"/>
        <v>45</v>
      </c>
    </row>
    <row r="1079" spans="1:21">
      <c r="A1079" s="13" t="s">
        <v>792</v>
      </c>
      <c r="B1079" s="13">
        <v>264</v>
      </c>
      <c r="C1079" s="13">
        <v>400</v>
      </c>
      <c r="D1079" s="13">
        <v>0.66</v>
      </c>
      <c r="E1079" s="13">
        <v>6.9699999999999998E-2</v>
      </c>
      <c r="F1079" s="13">
        <v>1.3500000000000001E-3</v>
      </c>
      <c r="G1079" s="13">
        <v>1.5089600000000001</v>
      </c>
      <c r="H1079" s="13">
        <v>3.0200000000000001E-2</v>
      </c>
      <c r="I1079" s="13">
        <v>0.15708</v>
      </c>
      <c r="J1079" s="13">
        <v>2.0999999999999999E-3</v>
      </c>
      <c r="K1079" s="13">
        <v>920</v>
      </c>
      <c r="L1079" s="13">
        <v>41</v>
      </c>
      <c r="M1079" s="13">
        <v>934</v>
      </c>
      <c r="N1079" s="13">
        <v>12</v>
      </c>
      <c r="O1079" s="13">
        <v>941</v>
      </c>
      <c r="P1079" s="13">
        <v>12</v>
      </c>
      <c r="Q1079" s="14">
        <f t="shared" si="104"/>
        <v>-2.2826086956521774</v>
      </c>
      <c r="R1079" s="14">
        <f t="shared" si="105"/>
        <v>9.4823912923639337</v>
      </c>
      <c r="S1079" s="68">
        <f t="shared" si="108"/>
        <v>-2.2826086956521774</v>
      </c>
      <c r="T1079" s="13">
        <f t="shared" si="106"/>
        <v>941</v>
      </c>
      <c r="U1079" s="13">
        <f t="shared" si="107"/>
        <v>12</v>
      </c>
    </row>
    <row r="1080" spans="1:21">
      <c r="A1080" s="13" t="s">
        <v>793</v>
      </c>
      <c r="B1080" s="13">
        <v>160</v>
      </c>
      <c r="C1080" s="13">
        <v>248</v>
      </c>
      <c r="D1080" s="13">
        <v>0.64</v>
      </c>
      <c r="E1080" s="13">
        <v>5.5980000000000002E-2</v>
      </c>
      <c r="F1080" s="13">
        <v>1.83E-3</v>
      </c>
      <c r="G1080" s="13">
        <v>0.56081000000000003</v>
      </c>
      <c r="H1080" s="13">
        <v>1.7899999999999999E-2</v>
      </c>
      <c r="I1080" s="13">
        <v>7.2650000000000006E-2</v>
      </c>
      <c r="J1080" s="13">
        <v>1.1000000000000001E-3</v>
      </c>
      <c r="K1080" s="13">
        <v>452</v>
      </c>
      <c r="L1080" s="13">
        <v>74</v>
      </c>
      <c r="M1080" s="13">
        <v>452</v>
      </c>
      <c r="N1080" s="13">
        <v>12</v>
      </c>
      <c r="O1080" s="13">
        <v>452</v>
      </c>
      <c r="P1080" s="13">
        <v>7</v>
      </c>
      <c r="Q1080" s="14">
        <f t="shared" si="104"/>
        <v>0</v>
      </c>
      <c r="R1080" s="14">
        <f t="shared" si="105"/>
        <v>32.889532626810855</v>
      </c>
      <c r="S1080" s="68">
        <f t="shared" si="108"/>
        <v>0</v>
      </c>
      <c r="T1080" s="13">
        <f t="shared" si="106"/>
        <v>452</v>
      </c>
      <c r="U1080" s="13">
        <f t="shared" si="107"/>
        <v>7</v>
      </c>
    </row>
    <row r="1081" spans="1:21">
      <c r="A1081" s="13" t="s">
        <v>794</v>
      </c>
      <c r="B1081" s="13">
        <v>89</v>
      </c>
      <c r="C1081" s="13">
        <v>565</v>
      </c>
      <c r="D1081" s="13">
        <v>0.16</v>
      </c>
      <c r="E1081" s="13">
        <v>7.8740000000000004E-2</v>
      </c>
      <c r="F1081" s="13">
        <v>2.31E-3</v>
      </c>
      <c r="G1081" s="13">
        <v>1.6083799999999999</v>
      </c>
      <c r="H1081" s="13">
        <v>4.1500000000000002E-2</v>
      </c>
      <c r="I1081" s="13">
        <v>0.14813999999999999</v>
      </c>
      <c r="J1081" s="13">
        <v>2.0999999999999999E-3</v>
      </c>
      <c r="K1081" s="13">
        <v>1166</v>
      </c>
      <c r="L1081" s="13">
        <v>59</v>
      </c>
      <c r="M1081" s="13">
        <v>973</v>
      </c>
      <c r="N1081" s="13">
        <v>16</v>
      </c>
      <c r="O1081" s="13">
        <v>891</v>
      </c>
      <c r="P1081" s="13">
        <v>12</v>
      </c>
      <c r="Q1081" s="14">
        <f t="shared" si="104"/>
        <v>23.584905660377352</v>
      </c>
      <c r="R1081" s="14">
        <f t="shared" si="105"/>
        <v>8.002498805083281</v>
      </c>
      <c r="S1081" s="68" t="str">
        <f t="shared" si="108"/>
        <v>X</v>
      </c>
      <c r="T1081" s="13">
        <f t="shared" si="106"/>
        <v>891</v>
      </c>
      <c r="U1081" s="13">
        <f t="shared" si="107"/>
        <v>12</v>
      </c>
    </row>
    <row r="1082" spans="1:21">
      <c r="A1082" s="13" t="s">
        <v>795</v>
      </c>
      <c r="B1082" s="13">
        <v>93</v>
      </c>
      <c r="C1082" s="13">
        <v>454</v>
      </c>
      <c r="D1082" s="13">
        <v>0.21</v>
      </c>
      <c r="E1082" s="13">
        <v>7.2370000000000004E-2</v>
      </c>
      <c r="F1082" s="13">
        <v>1.2600000000000001E-3</v>
      </c>
      <c r="G1082" s="13">
        <v>1.6670700000000001</v>
      </c>
      <c r="H1082" s="13">
        <v>3.0700000000000002E-2</v>
      </c>
      <c r="I1082" s="13">
        <v>0.16711000000000001</v>
      </c>
      <c r="J1082" s="13">
        <v>2.2000000000000001E-3</v>
      </c>
      <c r="K1082" s="13">
        <v>996</v>
      </c>
      <c r="L1082" s="13">
        <v>36</v>
      </c>
      <c r="M1082" s="13">
        <v>996</v>
      </c>
      <c r="N1082" s="13">
        <v>12</v>
      </c>
      <c r="O1082" s="13">
        <v>996</v>
      </c>
      <c r="P1082" s="13">
        <v>12</v>
      </c>
      <c r="Q1082" s="14">
        <f t="shared" si="104"/>
        <v>0</v>
      </c>
      <c r="R1082" s="14">
        <f t="shared" si="105"/>
        <v>7.6199461690804311</v>
      </c>
      <c r="S1082" s="68">
        <f t="shared" si="108"/>
        <v>0</v>
      </c>
      <c r="T1082" s="13">
        <f t="shared" si="106"/>
        <v>996</v>
      </c>
      <c r="U1082" s="13">
        <f t="shared" si="107"/>
        <v>12</v>
      </c>
    </row>
    <row r="1083" spans="1:21">
      <c r="A1083" s="13" t="s">
        <v>796</v>
      </c>
      <c r="B1083" s="13">
        <v>230</v>
      </c>
      <c r="C1083" s="13">
        <v>162</v>
      </c>
      <c r="D1083" s="13">
        <v>1.42</v>
      </c>
      <c r="E1083" s="13">
        <v>6.7809999999999995E-2</v>
      </c>
      <c r="F1083" s="13">
        <v>1.5499999999999999E-3</v>
      </c>
      <c r="G1083" s="13">
        <v>1.31796</v>
      </c>
      <c r="H1083" s="13">
        <v>3.1300000000000001E-2</v>
      </c>
      <c r="I1083" s="13">
        <v>0.14099</v>
      </c>
      <c r="J1083" s="13">
        <v>2.2000000000000001E-3</v>
      </c>
      <c r="K1083" s="13">
        <v>863</v>
      </c>
      <c r="L1083" s="13">
        <v>49</v>
      </c>
      <c r="M1083" s="13">
        <v>854</v>
      </c>
      <c r="N1083" s="13">
        <v>14</v>
      </c>
      <c r="O1083" s="13">
        <v>850</v>
      </c>
      <c r="P1083" s="13">
        <v>12</v>
      </c>
      <c r="Q1083" s="14">
        <f t="shared" si="104"/>
        <v>1.5063731170335992</v>
      </c>
      <c r="R1083" s="14">
        <f t="shared" si="105"/>
        <v>11.525229719888745</v>
      </c>
      <c r="S1083" s="68">
        <f t="shared" si="108"/>
        <v>1.5063731170335992</v>
      </c>
      <c r="T1083" s="13">
        <f t="shared" si="106"/>
        <v>850</v>
      </c>
      <c r="U1083" s="13">
        <f t="shared" si="107"/>
        <v>12</v>
      </c>
    </row>
    <row r="1084" spans="1:21">
      <c r="A1084" s="13" t="s">
        <v>797</v>
      </c>
      <c r="B1084" s="13">
        <v>108</v>
      </c>
      <c r="C1084" s="13">
        <v>176</v>
      </c>
      <c r="D1084" s="13">
        <v>0.61</v>
      </c>
      <c r="E1084" s="13">
        <v>7.2969999999999993E-2</v>
      </c>
      <c r="F1084" s="13">
        <v>1.5900000000000001E-3</v>
      </c>
      <c r="G1084" s="13">
        <v>1.3918200000000001</v>
      </c>
      <c r="H1084" s="13">
        <v>3.1899999999999998E-2</v>
      </c>
      <c r="I1084" s="13">
        <v>0.13836000000000001</v>
      </c>
      <c r="J1084" s="13">
        <v>2.0999999999999999E-3</v>
      </c>
      <c r="K1084" s="13">
        <v>1013</v>
      </c>
      <c r="L1084" s="13">
        <v>45</v>
      </c>
      <c r="M1084" s="13">
        <v>885</v>
      </c>
      <c r="N1084" s="13">
        <v>14</v>
      </c>
      <c r="O1084" s="13">
        <v>835</v>
      </c>
      <c r="P1084" s="13">
        <v>12</v>
      </c>
      <c r="Q1084" s="14">
        <f t="shared" si="104"/>
        <v>17.571569595261604</v>
      </c>
      <c r="R1084" s="14">
        <f t="shared" si="105"/>
        <v>7.6970540288305118</v>
      </c>
      <c r="S1084" s="68">
        <f t="shared" si="108"/>
        <v>17.571569595261604</v>
      </c>
      <c r="T1084" s="13">
        <f t="shared" si="106"/>
        <v>835</v>
      </c>
      <c r="U1084" s="13">
        <f t="shared" si="107"/>
        <v>12</v>
      </c>
    </row>
    <row r="1085" spans="1:21">
      <c r="A1085" s="13" t="s">
        <v>798</v>
      </c>
      <c r="B1085" s="13">
        <v>330</v>
      </c>
      <c r="C1085" s="13">
        <v>266</v>
      </c>
      <c r="D1085" s="13">
        <v>1.24</v>
      </c>
      <c r="E1085" s="13">
        <v>0.10502</v>
      </c>
      <c r="F1085" s="13">
        <v>2.7399999999999998E-3</v>
      </c>
      <c r="G1085" s="13">
        <v>4.13889</v>
      </c>
      <c r="H1085" s="13">
        <v>0.11310000000000001</v>
      </c>
      <c r="I1085" s="13">
        <v>0.28586</v>
      </c>
      <c r="J1085" s="13">
        <v>4.7999999999999996E-3</v>
      </c>
      <c r="K1085" s="13">
        <v>1715</v>
      </c>
      <c r="L1085" s="13">
        <v>49</v>
      </c>
      <c r="M1085" s="13">
        <v>1662</v>
      </c>
      <c r="N1085" s="13">
        <v>22</v>
      </c>
      <c r="O1085" s="13">
        <v>1621</v>
      </c>
      <c r="P1085" s="13">
        <v>24</v>
      </c>
      <c r="Q1085" s="14">
        <f t="shared" si="104"/>
        <v>5.481049562682216</v>
      </c>
      <c r="R1085" s="14">
        <f t="shared" si="105"/>
        <v>6.0831872441506167</v>
      </c>
      <c r="S1085" s="68">
        <f t="shared" si="108"/>
        <v>5.481049562682216</v>
      </c>
      <c r="T1085" s="13">
        <f t="shared" si="106"/>
        <v>1715</v>
      </c>
      <c r="U1085" s="13">
        <f t="shared" si="107"/>
        <v>49</v>
      </c>
    </row>
    <row r="1086" spans="1:21">
      <c r="A1086" s="13" t="s">
        <v>799</v>
      </c>
      <c r="B1086" s="13">
        <v>155</v>
      </c>
      <c r="C1086" s="13">
        <v>108</v>
      </c>
      <c r="D1086" s="13">
        <v>1.44</v>
      </c>
      <c r="E1086" s="13">
        <v>8.0530000000000004E-2</v>
      </c>
      <c r="F1086" s="13">
        <v>1.5E-3</v>
      </c>
      <c r="G1086" s="13">
        <v>2.3311899999999999</v>
      </c>
      <c r="H1086" s="13">
        <v>4.4200000000000003E-2</v>
      </c>
      <c r="I1086" s="13">
        <v>0.20998</v>
      </c>
      <c r="J1086" s="13">
        <v>2.8E-3</v>
      </c>
      <c r="K1086" s="13">
        <v>1210</v>
      </c>
      <c r="L1086" s="13">
        <v>38</v>
      </c>
      <c r="M1086" s="13">
        <v>1222</v>
      </c>
      <c r="N1086" s="13">
        <v>13</v>
      </c>
      <c r="O1086" s="13">
        <v>1229</v>
      </c>
      <c r="P1086" s="13">
        <v>15</v>
      </c>
      <c r="Q1086" s="14">
        <f t="shared" si="104"/>
        <v>-1.5702479338842945</v>
      </c>
      <c r="R1086" s="14">
        <f t="shared" si="105"/>
        <v>6.8444618585463646</v>
      </c>
      <c r="S1086" s="68">
        <f t="shared" si="108"/>
        <v>-1.5702479338842945</v>
      </c>
      <c r="T1086" s="13">
        <f t="shared" si="106"/>
        <v>1210</v>
      </c>
      <c r="U1086" s="13">
        <f t="shared" si="107"/>
        <v>38</v>
      </c>
    </row>
    <row r="1087" spans="1:21">
      <c r="A1087" s="13" t="s">
        <v>800</v>
      </c>
      <c r="B1087" s="13">
        <v>225</v>
      </c>
      <c r="C1087" s="13">
        <v>281</v>
      </c>
      <c r="D1087" s="13">
        <v>0.8</v>
      </c>
      <c r="E1087" s="13">
        <v>0.16131999999999999</v>
      </c>
      <c r="F1087" s="13">
        <v>2.0999999999999999E-3</v>
      </c>
      <c r="G1087" s="13">
        <v>10.24755</v>
      </c>
      <c r="H1087" s="13">
        <v>0.14749999999999999</v>
      </c>
      <c r="I1087" s="13">
        <v>0.46081</v>
      </c>
      <c r="J1087" s="13">
        <v>5.7999999999999996E-3</v>
      </c>
      <c r="K1087" s="13">
        <v>2470</v>
      </c>
      <c r="L1087" s="13">
        <v>22</v>
      </c>
      <c r="M1087" s="13">
        <v>2457</v>
      </c>
      <c r="N1087" s="13">
        <v>13</v>
      </c>
      <c r="O1087" s="13">
        <v>2443</v>
      </c>
      <c r="P1087" s="13">
        <v>25</v>
      </c>
      <c r="Q1087" s="14">
        <f t="shared" si="104"/>
        <v>1.0931174089068851</v>
      </c>
      <c r="R1087" s="14">
        <f t="shared" si="105"/>
        <v>2.683665722175308</v>
      </c>
      <c r="S1087" s="68">
        <f t="shared" si="108"/>
        <v>1.0931174089068851</v>
      </c>
      <c r="T1087" s="13">
        <f t="shared" si="106"/>
        <v>2470</v>
      </c>
      <c r="U1087" s="13">
        <f t="shared" si="107"/>
        <v>22</v>
      </c>
    </row>
    <row r="1088" spans="1:21">
      <c r="A1088" s="13" t="s">
        <v>801</v>
      </c>
      <c r="B1088" s="13">
        <v>55</v>
      </c>
      <c r="C1088" s="13">
        <v>136</v>
      </c>
      <c r="D1088" s="13">
        <v>0.41</v>
      </c>
      <c r="E1088" s="13">
        <v>0.17079</v>
      </c>
      <c r="F1088" s="13">
        <v>3.0799999999999998E-3</v>
      </c>
      <c r="G1088" s="13">
        <v>11.471880000000001</v>
      </c>
      <c r="H1088" s="13">
        <v>0.216</v>
      </c>
      <c r="I1088" s="13">
        <v>0.48741000000000001</v>
      </c>
      <c r="J1088" s="13">
        <v>6.7999999999999996E-3</v>
      </c>
      <c r="K1088" s="13">
        <v>2565</v>
      </c>
      <c r="L1088" s="13">
        <v>31</v>
      </c>
      <c r="M1088" s="13">
        <v>2562</v>
      </c>
      <c r="N1088" s="13">
        <v>18</v>
      </c>
      <c r="O1088" s="13">
        <v>2559</v>
      </c>
      <c r="P1088" s="13">
        <v>30</v>
      </c>
      <c r="Q1088" s="14">
        <f t="shared" ref="Q1088:Q1109" si="109">(1-O1088/K1088)*100</f>
        <v>0.23391812865497519</v>
      </c>
      <c r="R1088" s="14">
        <f t="shared" ref="R1088:R1109" si="110">SQRT((2*P1088)^2*(-1/K1088)^2+(2*L1088)^2*(O1088/K1088^2)^2)*100</f>
        <v>3.3596280365743039</v>
      </c>
      <c r="S1088" s="68">
        <f t="shared" si="108"/>
        <v>0.23391812865497519</v>
      </c>
      <c r="T1088" s="13">
        <f t="shared" ref="T1088:T1109" si="111">IF(O1088&lt;=1000,O1088,K1088)</f>
        <v>2565</v>
      </c>
      <c r="U1088" s="13">
        <f t="shared" ref="U1088:U1109" si="112">IF(T1088=O1088,P1088,L1088)</f>
        <v>31</v>
      </c>
    </row>
    <row r="1089" spans="1:21">
      <c r="A1089" s="13" t="s">
        <v>802</v>
      </c>
      <c r="B1089" s="13">
        <v>60</v>
      </c>
      <c r="C1089" s="13">
        <v>99</v>
      </c>
      <c r="D1089" s="13">
        <v>0.6</v>
      </c>
      <c r="E1089" s="13">
        <v>7.3709999999999998E-2</v>
      </c>
      <c r="F1089" s="13">
        <v>2.7699999999999999E-3</v>
      </c>
      <c r="G1089" s="13">
        <v>1.53661</v>
      </c>
      <c r="H1089" s="13">
        <v>5.6000000000000001E-2</v>
      </c>
      <c r="I1089" s="13">
        <v>0.1512</v>
      </c>
      <c r="J1089" s="13">
        <v>2.8E-3</v>
      </c>
      <c r="K1089" s="13">
        <v>1034</v>
      </c>
      <c r="L1089" s="13">
        <v>78</v>
      </c>
      <c r="M1089" s="13">
        <v>945</v>
      </c>
      <c r="N1089" s="13">
        <v>22</v>
      </c>
      <c r="O1089" s="13">
        <v>908</v>
      </c>
      <c r="P1089" s="13">
        <v>16</v>
      </c>
      <c r="Q1089" s="14">
        <f t="shared" si="109"/>
        <v>12.185686653771766</v>
      </c>
      <c r="R1089" s="14">
        <f t="shared" si="110"/>
        <v>13.605239797870874</v>
      </c>
      <c r="S1089" s="68">
        <f t="shared" si="108"/>
        <v>12.185686653771766</v>
      </c>
      <c r="T1089" s="13">
        <f t="shared" si="111"/>
        <v>908</v>
      </c>
      <c r="U1089" s="13">
        <f t="shared" si="112"/>
        <v>16</v>
      </c>
    </row>
    <row r="1090" spans="1:21">
      <c r="A1090" s="13" t="s">
        <v>803</v>
      </c>
      <c r="B1090" s="13">
        <v>66</v>
      </c>
      <c r="C1090" s="13">
        <v>202</v>
      </c>
      <c r="D1090" s="13">
        <v>0.33</v>
      </c>
      <c r="E1090" s="13">
        <v>0.13122</v>
      </c>
      <c r="F1090" s="13">
        <v>2.5699999999999998E-3</v>
      </c>
      <c r="G1090" s="13">
        <v>7.0541900000000002</v>
      </c>
      <c r="H1090" s="13">
        <v>0.1454</v>
      </c>
      <c r="I1090" s="13">
        <v>0.38979999999999998</v>
      </c>
      <c r="J1090" s="13">
        <v>5.7000000000000002E-3</v>
      </c>
      <c r="K1090" s="13">
        <v>2114</v>
      </c>
      <c r="L1090" s="13">
        <v>35</v>
      </c>
      <c r="M1090" s="13">
        <v>2118</v>
      </c>
      <c r="N1090" s="13">
        <v>18</v>
      </c>
      <c r="O1090" s="13">
        <v>2122</v>
      </c>
      <c r="P1090" s="13">
        <v>27</v>
      </c>
      <c r="Q1090" s="14">
        <f t="shared" si="109"/>
        <v>-0.37842951750235443</v>
      </c>
      <c r="R1090" s="14">
        <f t="shared" si="110"/>
        <v>4.1919600651645217</v>
      </c>
      <c r="S1090" s="68">
        <f t="shared" si="108"/>
        <v>-0.37842951750235443</v>
      </c>
      <c r="T1090" s="13">
        <f t="shared" si="111"/>
        <v>2114</v>
      </c>
      <c r="U1090" s="13">
        <f t="shared" si="112"/>
        <v>35</v>
      </c>
    </row>
    <row r="1091" spans="1:21">
      <c r="A1091" s="13" t="s">
        <v>804</v>
      </c>
      <c r="B1091" s="13">
        <v>101</v>
      </c>
      <c r="C1091" s="13">
        <v>72</v>
      </c>
      <c r="D1091" s="13">
        <v>1.4</v>
      </c>
      <c r="E1091" s="13">
        <v>7.0480000000000001E-2</v>
      </c>
      <c r="F1091" s="13">
        <v>1.74E-3</v>
      </c>
      <c r="G1091" s="13">
        <v>1.3239300000000001</v>
      </c>
      <c r="H1091" s="13">
        <v>3.3000000000000002E-2</v>
      </c>
      <c r="I1091" s="13">
        <v>0.13625000000000001</v>
      </c>
      <c r="J1091" s="13">
        <v>2.0999999999999999E-3</v>
      </c>
      <c r="K1091" s="13">
        <v>942</v>
      </c>
      <c r="L1091" s="13">
        <v>52</v>
      </c>
      <c r="M1091" s="13">
        <v>856</v>
      </c>
      <c r="N1091" s="13">
        <v>14</v>
      </c>
      <c r="O1091" s="13">
        <v>823</v>
      </c>
      <c r="P1091" s="13">
        <v>12</v>
      </c>
      <c r="Q1091" s="14">
        <f t="shared" si="109"/>
        <v>12.632696390658172</v>
      </c>
      <c r="R1091" s="14">
        <f t="shared" si="110"/>
        <v>9.976454463767638</v>
      </c>
      <c r="S1091" s="68">
        <f t="shared" si="108"/>
        <v>12.632696390658172</v>
      </c>
      <c r="T1091" s="13">
        <f t="shared" si="111"/>
        <v>823</v>
      </c>
      <c r="U1091" s="13">
        <f t="shared" si="112"/>
        <v>12</v>
      </c>
    </row>
    <row r="1092" spans="1:21">
      <c r="A1092" s="13" t="s">
        <v>805</v>
      </c>
      <c r="B1092" s="13">
        <v>144</v>
      </c>
      <c r="C1092" s="13">
        <v>378</v>
      </c>
      <c r="D1092" s="13">
        <v>0.38</v>
      </c>
      <c r="E1092" s="13">
        <v>5.7290000000000001E-2</v>
      </c>
      <c r="F1092" s="13">
        <v>9.8999999999999999E-4</v>
      </c>
      <c r="G1092" s="13">
        <v>0.60060999999999998</v>
      </c>
      <c r="H1092" s="13">
        <v>1.0999999999999999E-2</v>
      </c>
      <c r="I1092" s="13">
        <v>7.6050000000000006E-2</v>
      </c>
      <c r="J1092" s="13">
        <v>1E-3</v>
      </c>
      <c r="K1092" s="13">
        <v>503</v>
      </c>
      <c r="L1092" s="13">
        <v>39</v>
      </c>
      <c r="M1092" s="13">
        <v>478</v>
      </c>
      <c r="N1092" s="13">
        <v>7</v>
      </c>
      <c r="O1092" s="13">
        <v>473</v>
      </c>
      <c r="P1092" s="13">
        <v>6</v>
      </c>
      <c r="Q1092" s="14">
        <f t="shared" si="109"/>
        <v>5.9642147117296211</v>
      </c>
      <c r="R1092" s="14">
        <f t="shared" si="110"/>
        <v>14.7759549570576</v>
      </c>
      <c r="S1092" s="68">
        <f t="shared" ref="S1092:S1155" si="113">IF(OR(Q1092-R1092&gt;10,Q1092+R1092&lt;-5),"X",Q1092)</f>
        <v>5.9642147117296211</v>
      </c>
      <c r="T1092" s="13">
        <f t="shared" si="111"/>
        <v>473</v>
      </c>
      <c r="U1092" s="13">
        <f t="shared" si="112"/>
        <v>6</v>
      </c>
    </row>
    <row r="1093" spans="1:21">
      <c r="A1093" s="13" t="s">
        <v>806</v>
      </c>
      <c r="B1093" s="13">
        <v>182</v>
      </c>
      <c r="C1093" s="13">
        <v>133</v>
      </c>
      <c r="D1093" s="13">
        <v>1.36</v>
      </c>
      <c r="E1093" s="13">
        <v>6.8180000000000004E-2</v>
      </c>
      <c r="F1093" s="13">
        <v>1.6000000000000001E-3</v>
      </c>
      <c r="G1093" s="13">
        <v>1.38836</v>
      </c>
      <c r="H1093" s="13">
        <v>3.2899999999999999E-2</v>
      </c>
      <c r="I1093" s="13">
        <v>0.14768000000000001</v>
      </c>
      <c r="J1093" s="13">
        <v>2.2000000000000001E-3</v>
      </c>
      <c r="K1093" s="13">
        <v>874</v>
      </c>
      <c r="L1093" s="13">
        <v>50</v>
      </c>
      <c r="M1093" s="13">
        <v>884</v>
      </c>
      <c r="N1093" s="13">
        <v>14</v>
      </c>
      <c r="O1093" s="13">
        <v>888</v>
      </c>
      <c r="P1093" s="13">
        <v>12</v>
      </c>
      <c r="Q1093" s="14">
        <f t="shared" si="109"/>
        <v>-1.6018306636155666</v>
      </c>
      <c r="R1093" s="14">
        <f t="shared" si="110"/>
        <v>11.944845554194449</v>
      </c>
      <c r="S1093" s="68">
        <f t="shared" si="113"/>
        <v>-1.6018306636155666</v>
      </c>
      <c r="T1093" s="13">
        <f t="shared" si="111"/>
        <v>888</v>
      </c>
      <c r="U1093" s="13">
        <f t="shared" si="112"/>
        <v>12</v>
      </c>
    </row>
    <row r="1094" spans="1:21">
      <c r="A1094" s="13" t="s">
        <v>807</v>
      </c>
      <c r="B1094" s="13">
        <v>132</v>
      </c>
      <c r="C1094" s="13">
        <v>62</v>
      </c>
      <c r="D1094" s="13">
        <v>2.14</v>
      </c>
      <c r="E1094" s="13">
        <v>5.8270000000000002E-2</v>
      </c>
      <c r="F1094" s="13">
        <v>1.74E-3</v>
      </c>
      <c r="G1094" s="13">
        <v>0.66978000000000004</v>
      </c>
      <c r="H1094" s="13">
        <v>1.9699999999999999E-2</v>
      </c>
      <c r="I1094" s="13">
        <v>8.3390000000000006E-2</v>
      </c>
      <c r="J1094" s="13">
        <v>1.1999999999999999E-3</v>
      </c>
      <c r="K1094" s="13">
        <v>540</v>
      </c>
      <c r="L1094" s="13">
        <v>67</v>
      </c>
      <c r="M1094" s="13">
        <v>521</v>
      </c>
      <c r="N1094" s="13">
        <v>12</v>
      </c>
      <c r="O1094" s="13">
        <v>516</v>
      </c>
      <c r="P1094" s="13">
        <v>7</v>
      </c>
      <c r="Q1094" s="14">
        <f t="shared" si="109"/>
        <v>4.4444444444444393</v>
      </c>
      <c r="R1094" s="14">
        <f t="shared" si="110"/>
        <v>23.853246273570399</v>
      </c>
      <c r="S1094" s="68">
        <f t="shared" si="113"/>
        <v>4.4444444444444393</v>
      </c>
      <c r="T1094" s="13">
        <f t="shared" si="111"/>
        <v>516</v>
      </c>
      <c r="U1094" s="13">
        <f t="shared" si="112"/>
        <v>7</v>
      </c>
    </row>
    <row r="1095" spans="1:21">
      <c r="A1095" s="13" t="s">
        <v>808</v>
      </c>
      <c r="B1095" s="13">
        <v>79</v>
      </c>
      <c r="C1095" s="13">
        <v>91</v>
      </c>
      <c r="D1095" s="13">
        <v>0.87</v>
      </c>
      <c r="E1095" s="13">
        <v>0.11498</v>
      </c>
      <c r="F1095" s="13">
        <v>2.82E-3</v>
      </c>
      <c r="G1095" s="13">
        <v>5.1729099999999999</v>
      </c>
      <c r="H1095" s="13">
        <v>0.12870000000000001</v>
      </c>
      <c r="I1095" s="13">
        <v>0.32627</v>
      </c>
      <c r="J1095" s="13">
        <v>5.3E-3</v>
      </c>
      <c r="K1095" s="13">
        <v>1880</v>
      </c>
      <c r="L1095" s="13">
        <v>45</v>
      </c>
      <c r="M1095" s="13">
        <v>1848</v>
      </c>
      <c r="N1095" s="13">
        <v>21</v>
      </c>
      <c r="O1095" s="13">
        <v>1820</v>
      </c>
      <c r="P1095" s="13">
        <v>26</v>
      </c>
      <c r="Q1095" s="14">
        <f t="shared" si="109"/>
        <v>3.1914893617021267</v>
      </c>
      <c r="R1095" s="14">
        <f t="shared" si="110"/>
        <v>5.39709618130499</v>
      </c>
      <c r="S1095" s="68">
        <f t="shared" si="113"/>
        <v>3.1914893617021267</v>
      </c>
      <c r="T1095" s="13">
        <f t="shared" si="111"/>
        <v>1880</v>
      </c>
      <c r="U1095" s="13">
        <f t="shared" si="112"/>
        <v>45</v>
      </c>
    </row>
    <row r="1096" spans="1:21">
      <c r="A1096" s="13" t="s">
        <v>809</v>
      </c>
      <c r="B1096" s="13">
        <v>115</v>
      </c>
      <c r="C1096" s="13">
        <v>244</v>
      </c>
      <c r="D1096" s="13">
        <v>0.47</v>
      </c>
      <c r="E1096" s="13">
        <v>8.4140000000000006E-2</v>
      </c>
      <c r="F1096" s="13">
        <v>1.6999999999999999E-3</v>
      </c>
      <c r="G1096" s="13">
        <v>2.5553599999999999</v>
      </c>
      <c r="H1096" s="13">
        <v>5.2699999999999997E-2</v>
      </c>
      <c r="I1096" s="13">
        <v>0.22026000000000001</v>
      </c>
      <c r="J1096" s="13">
        <v>3.0999999999999999E-3</v>
      </c>
      <c r="K1096" s="13">
        <v>1296</v>
      </c>
      <c r="L1096" s="13">
        <v>40</v>
      </c>
      <c r="M1096" s="13">
        <v>1288</v>
      </c>
      <c r="N1096" s="13">
        <v>15</v>
      </c>
      <c r="O1096" s="13">
        <v>1283</v>
      </c>
      <c r="P1096" s="13">
        <v>16</v>
      </c>
      <c r="Q1096" s="14">
        <f t="shared" si="109"/>
        <v>1.0030864197530853</v>
      </c>
      <c r="R1096" s="14">
        <f t="shared" si="110"/>
        <v>6.5909014622511766</v>
      </c>
      <c r="S1096" s="68">
        <f t="shared" si="113"/>
        <v>1.0030864197530853</v>
      </c>
      <c r="T1096" s="13">
        <f t="shared" si="111"/>
        <v>1296</v>
      </c>
      <c r="U1096" s="13">
        <f t="shared" si="112"/>
        <v>40</v>
      </c>
    </row>
    <row r="1097" spans="1:21">
      <c r="A1097" s="13" t="s">
        <v>810</v>
      </c>
      <c r="B1097" s="13">
        <v>124</v>
      </c>
      <c r="C1097" s="13">
        <v>230</v>
      </c>
      <c r="D1097" s="13">
        <v>0.54</v>
      </c>
      <c r="E1097" s="13">
        <v>0.10768999999999999</v>
      </c>
      <c r="F1097" s="13">
        <v>1.67E-3</v>
      </c>
      <c r="G1097" s="13">
        <v>4.5335700000000001</v>
      </c>
      <c r="H1097" s="13">
        <v>7.5200000000000003E-2</v>
      </c>
      <c r="I1097" s="13">
        <v>0.30536000000000002</v>
      </c>
      <c r="J1097" s="13">
        <v>4.0000000000000001E-3</v>
      </c>
      <c r="K1097" s="13">
        <v>1761</v>
      </c>
      <c r="L1097" s="13">
        <v>29</v>
      </c>
      <c r="M1097" s="13">
        <v>1737</v>
      </c>
      <c r="N1097" s="13">
        <v>14</v>
      </c>
      <c r="O1097" s="13">
        <v>1718</v>
      </c>
      <c r="P1097" s="13">
        <v>20</v>
      </c>
      <c r="Q1097" s="14">
        <f t="shared" si="109"/>
        <v>2.4417944349801268</v>
      </c>
      <c r="R1097" s="14">
        <f t="shared" si="110"/>
        <v>3.9349493055065023</v>
      </c>
      <c r="S1097" s="68">
        <f t="shared" si="113"/>
        <v>2.4417944349801268</v>
      </c>
      <c r="T1097" s="13">
        <f t="shared" si="111"/>
        <v>1761</v>
      </c>
      <c r="U1097" s="13">
        <f t="shared" si="112"/>
        <v>29</v>
      </c>
    </row>
    <row r="1098" spans="1:21">
      <c r="A1098" s="13" t="s">
        <v>811</v>
      </c>
      <c r="B1098" s="13">
        <v>216</v>
      </c>
      <c r="C1098" s="13">
        <v>280</v>
      </c>
      <c r="D1098" s="13">
        <v>0.77</v>
      </c>
      <c r="E1098" s="13">
        <v>7.3179999999999995E-2</v>
      </c>
      <c r="F1098" s="13">
        <v>1.6000000000000001E-3</v>
      </c>
      <c r="G1098" s="13">
        <v>1.69753</v>
      </c>
      <c r="H1098" s="13">
        <v>3.8300000000000001E-2</v>
      </c>
      <c r="I1098" s="13">
        <v>0.16825999999999999</v>
      </c>
      <c r="J1098" s="13">
        <v>2.5000000000000001E-3</v>
      </c>
      <c r="K1098" s="13">
        <v>1019</v>
      </c>
      <c r="L1098" s="13">
        <v>45</v>
      </c>
      <c r="M1098" s="13">
        <v>1008</v>
      </c>
      <c r="N1098" s="13">
        <v>14</v>
      </c>
      <c r="O1098" s="13">
        <v>1003</v>
      </c>
      <c r="P1098" s="13">
        <v>14</v>
      </c>
      <c r="Q1098" s="14">
        <f t="shared" si="109"/>
        <v>1.5701668302257166</v>
      </c>
      <c r="R1098" s="14">
        <f t="shared" si="110"/>
        <v>9.1174254945763433</v>
      </c>
      <c r="S1098" s="68">
        <f t="shared" si="113"/>
        <v>1.5701668302257166</v>
      </c>
      <c r="T1098" s="13">
        <f t="shared" si="111"/>
        <v>1019</v>
      </c>
      <c r="U1098" s="13">
        <f t="shared" si="112"/>
        <v>45</v>
      </c>
    </row>
    <row r="1099" spans="1:21">
      <c r="A1099" s="13" t="s">
        <v>812</v>
      </c>
      <c r="B1099" s="13">
        <v>166</v>
      </c>
      <c r="C1099" s="13">
        <v>150</v>
      </c>
      <c r="D1099" s="13">
        <v>1.1100000000000001</v>
      </c>
      <c r="E1099" s="13">
        <v>6.515E-2</v>
      </c>
      <c r="F1099" s="13">
        <v>1.2800000000000001E-3</v>
      </c>
      <c r="G1099" s="13">
        <v>1.2033400000000001</v>
      </c>
      <c r="H1099" s="13">
        <v>2.4E-2</v>
      </c>
      <c r="I1099" s="13">
        <v>0.13396</v>
      </c>
      <c r="J1099" s="13">
        <v>1.8E-3</v>
      </c>
      <c r="K1099" s="13">
        <v>779</v>
      </c>
      <c r="L1099" s="13">
        <v>42</v>
      </c>
      <c r="M1099" s="13">
        <v>802</v>
      </c>
      <c r="N1099" s="13">
        <v>11</v>
      </c>
      <c r="O1099" s="13">
        <v>810</v>
      </c>
      <c r="P1099" s="13">
        <v>10</v>
      </c>
      <c r="Q1099" s="14">
        <f t="shared" si="109"/>
        <v>-3.9794608472400572</v>
      </c>
      <c r="R1099" s="14">
        <f t="shared" si="110"/>
        <v>11.50235210404076</v>
      </c>
      <c r="S1099" s="68">
        <f t="shared" si="113"/>
        <v>-3.9794608472400572</v>
      </c>
      <c r="T1099" s="13">
        <f t="shared" si="111"/>
        <v>810</v>
      </c>
      <c r="U1099" s="13">
        <f t="shared" si="112"/>
        <v>10</v>
      </c>
    </row>
    <row r="1100" spans="1:21">
      <c r="A1100" s="13" t="s">
        <v>813</v>
      </c>
      <c r="B1100" s="13">
        <v>457</v>
      </c>
      <c r="C1100" s="13">
        <v>348</v>
      </c>
      <c r="D1100" s="13">
        <v>1.31</v>
      </c>
      <c r="E1100" s="13">
        <v>0.14054</v>
      </c>
      <c r="F1100" s="13">
        <v>2.7499999999999998E-3</v>
      </c>
      <c r="G1100" s="13">
        <v>7.5228400000000004</v>
      </c>
      <c r="H1100" s="13">
        <v>0.15179999999999999</v>
      </c>
      <c r="I1100" s="13">
        <v>0.38818999999999998</v>
      </c>
      <c r="J1100" s="13">
        <v>5.4000000000000003E-3</v>
      </c>
      <c r="K1100" s="13">
        <v>2234</v>
      </c>
      <c r="L1100" s="13">
        <v>35</v>
      </c>
      <c r="M1100" s="13">
        <v>2176</v>
      </c>
      <c r="N1100" s="13">
        <v>18</v>
      </c>
      <c r="O1100" s="13">
        <v>2114</v>
      </c>
      <c r="P1100" s="13">
        <v>25</v>
      </c>
      <c r="Q1100" s="14">
        <f t="shared" si="109"/>
        <v>5.3715308863026001</v>
      </c>
      <c r="R1100" s="14">
        <f t="shared" si="110"/>
        <v>3.7149658759536761</v>
      </c>
      <c r="S1100" s="68">
        <f t="shared" si="113"/>
        <v>5.3715308863026001</v>
      </c>
      <c r="T1100" s="13">
        <f t="shared" si="111"/>
        <v>2234</v>
      </c>
      <c r="U1100" s="13">
        <f t="shared" si="112"/>
        <v>35</v>
      </c>
    </row>
    <row r="1101" spans="1:21">
      <c r="A1101" s="13" t="s">
        <v>814</v>
      </c>
      <c r="B1101" s="13">
        <v>98</v>
      </c>
      <c r="C1101" s="13">
        <v>427</v>
      </c>
      <c r="D1101" s="13">
        <v>0.23</v>
      </c>
      <c r="E1101" s="13">
        <v>6.4710000000000004E-2</v>
      </c>
      <c r="F1101" s="13">
        <v>1.3500000000000001E-3</v>
      </c>
      <c r="G1101" s="13">
        <v>0.96292999999999995</v>
      </c>
      <c r="H1101" s="13">
        <v>2.12E-2</v>
      </c>
      <c r="I1101" s="13">
        <v>0.10795</v>
      </c>
      <c r="J1101" s="13">
        <v>1.6000000000000001E-3</v>
      </c>
      <c r="K1101" s="13">
        <v>765</v>
      </c>
      <c r="L1101" s="13">
        <v>45</v>
      </c>
      <c r="M1101" s="13">
        <v>685</v>
      </c>
      <c r="N1101" s="13">
        <v>11</v>
      </c>
      <c r="O1101" s="13">
        <v>661</v>
      </c>
      <c r="P1101" s="13">
        <v>9</v>
      </c>
      <c r="Q1101" s="14">
        <f t="shared" si="109"/>
        <v>13.594771241830061</v>
      </c>
      <c r="R1101" s="14">
        <f t="shared" si="110"/>
        <v>10.434082797758174</v>
      </c>
      <c r="S1101" s="68">
        <f t="shared" si="113"/>
        <v>13.594771241830061</v>
      </c>
      <c r="T1101" s="13">
        <f t="shared" si="111"/>
        <v>661</v>
      </c>
      <c r="U1101" s="13">
        <f t="shared" si="112"/>
        <v>9</v>
      </c>
    </row>
    <row r="1102" spans="1:21">
      <c r="A1102" s="13" t="s">
        <v>815</v>
      </c>
      <c r="B1102" s="13">
        <v>238</v>
      </c>
      <c r="C1102" s="13">
        <v>237</v>
      </c>
      <c r="D1102" s="13">
        <v>1.01</v>
      </c>
      <c r="E1102" s="13">
        <v>8.5629999999999998E-2</v>
      </c>
      <c r="F1102" s="13">
        <v>1.48E-3</v>
      </c>
      <c r="G1102" s="13">
        <v>2.5801599999999998</v>
      </c>
      <c r="H1102" s="13">
        <v>4.8000000000000001E-2</v>
      </c>
      <c r="I1102" s="13">
        <v>0.21854999999999999</v>
      </c>
      <c r="J1102" s="13">
        <v>3.0999999999999999E-3</v>
      </c>
      <c r="K1102" s="13">
        <v>1330</v>
      </c>
      <c r="L1102" s="13">
        <v>34</v>
      </c>
      <c r="M1102" s="13">
        <v>1295</v>
      </c>
      <c r="N1102" s="13">
        <v>14</v>
      </c>
      <c r="O1102" s="13">
        <v>1274</v>
      </c>
      <c r="P1102" s="13">
        <v>16</v>
      </c>
      <c r="Q1102" s="14">
        <f t="shared" si="109"/>
        <v>4.2105263157894761</v>
      </c>
      <c r="R1102" s="14">
        <f t="shared" si="110"/>
        <v>5.4565998977006105</v>
      </c>
      <c r="S1102" s="68">
        <f t="shared" si="113"/>
        <v>4.2105263157894761</v>
      </c>
      <c r="T1102" s="13">
        <f t="shared" si="111"/>
        <v>1330</v>
      </c>
      <c r="U1102" s="13">
        <f t="shared" si="112"/>
        <v>34</v>
      </c>
    </row>
    <row r="1103" spans="1:21">
      <c r="A1103" s="13" t="s">
        <v>816</v>
      </c>
      <c r="B1103" s="13">
        <v>147</v>
      </c>
      <c r="C1103" s="13">
        <v>70</v>
      </c>
      <c r="D1103" s="13">
        <v>2.1</v>
      </c>
      <c r="E1103" s="13">
        <v>0.11075</v>
      </c>
      <c r="F1103" s="13">
        <v>2.2399999999999998E-3</v>
      </c>
      <c r="G1103" s="13">
        <v>4.8821300000000001</v>
      </c>
      <c r="H1103" s="13">
        <v>0.1012</v>
      </c>
      <c r="I1103" s="13">
        <v>0.31970999999999999</v>
      </c>
      <c r="J1103" s="13">
        <v>4.7000000000000002E-3</v>
      </c>
      <c r="K1103" s="13">
        <v>1812</v>
      </c>
      <c r="L1103" s="13">
        <v>38</v>
      </c>
      <c r="M1103" s="13">
        <v>1799</v>
      </c>
      <c r="N1103" s="13">
        <v>17</v>
      </c>
      <c r="O1103" s="13">
        <v>1788</v>
      </c>
      <c r="P1103" s="13">
        <v>23</v>
      </c>
      <c r="Q1103" s="14">
        <f t="shared" si="109"/>
        <v>1.3245033112582738</v>
      </c>
      <c r="R1103" s="14">
        <f t="shared" si="110"/>
        <v>4.8552598056620111</v>
      </c>
      <c r="S1103" s="68">
        <f t="shared" si="113"/>
        <v>1.3245033112582738</v>
      </c>
      <c r="T1103" s="13">
        <f t="shared" si="111"/>
        <v>1812</v>
      </c>
      <c r="U1103" s="13">
        <f t="shared" si="112"/>
        <v>38</v>
      </c>
    </row>
    <row r="1104" spans="1:21">
      <c r="A1104" s="13" t="s">
        <v>817</v>
      </c>
      <c r="B1104" s="13">
        <v>101</v>
      </c>
      <c r="C1104" s="13">
        <v>97</v>
      </c>
      <c r="D1104" s="13">
        <v>1.04</v>
      </c>
      <c r="E1104" s="13">
        <v>6.9650000000000004E-2</v>
      </c>
      <c r="F1104" s="13">
        <v>3.2399999999999998E-3</v>
      </c>
      <c r="G1104" s="13">
        <v>1.25695</v>
      </c>
      <c r="H1104" s="13">
        <v>5.6800000000000003E-2</v>
      </c>
      <c r="I1104" s="13">
        <v>0.13100999999999999</v>
      </c>
      <c r="J1104" s="13">
        <v>2.8E-3</v>
      </c>
      <c r="K1104" s="13">
        <v>918</v>
      </c>
      <c r="L1104" s="13">
        <v>98</v>
      </c>
      <c r="M1104" s="13">
        <v>827</v>
      </c>
      <c r="N1104" s="13">
        <v>26</v>
      </c>
      <c r="O1104" s="13">
        <v>794</v>
      </c>
      <c r="P1104" s="13">
        <v>16</v>
      </c>
      <c r="Q1104" s="14">
        <f t="shared" si="109"/>
        <v>13.507625272331158</v>
      </c>
      <c r="R1104" s="14">
        <f t="shared" si="110"/>
        <v>18.792900046570928</v>
      </c>
      <c r="S1104" s="68">
        <f t="shared" si="113"/>
        <v>13.507625272331158</v>
      </c>
      <c r="T1104" s="13">
        <f t="shared" si="111"/>
        <v>794</v>
      </c>
      <c r="U1104" s="13">
        <f t="shared" si="112"/>
        <v>16</v>
      </c>
    </row>
    <row r="1105" spans="1:21">
      <c r="A1105" s="13" t="s">
        <v>818</v>
      </c>
      <c r="B1105" s="13">
        <v>123</v>
      </c>
      <c r="C1105" s="13">
        <v>189</v>
      </c>
      <c r="D1105" s="13">
        <v>0.65</v>
      </c>
      <c r="E1105" s="13">
        <v>0.10926</v>
      </c>
      <c r="F1105" s="13">
        <v>1.65E-3</v>
      </c>
      <c r="G1105" s="13">
        <v>4.8126499999999997</v>
      </c>
      <c r="H1105" s="13">
        <v>8.0299999999999996E-2</v>
      </c>
      <c r="I1105" s="13">
        <v>0.31952000000000003</v>
      </c>
      <c r="J1105" s="13">
        <v>4.3E-3</v>
      </c>
      <c r="K1105" s="13">
        <v>1787</v>
      </c>
      <c r="L1105" s="13">
        <v>28</v>
      </c>
      <c r="M1105" s="13">
        <v>1787</v>
      </c>
      <c r="N1105" s="13">
        <v>14</v>
      </c>
      <c r="O1105" s="13">
        <v>1787</v>
      </c>
      <c r="P1105" s="13">
        <v>21</v>
      </c>
      <c r="Q1105" s="14">
        <f t="shared" si="109"/>
        <v>0</v>
      </c>
      <c r="R1105" s="14">
        <f t="shared" si="110"/>
        <v>3.9171796306659212</v>
      </c>
      <c r="S1105" s="68">
        <f t="shared" si="113"/>
        <v>0</v>
      </c>
      <c r="T1105" s="13">
        <f t="shared" si="111"/>
        <v>1787</v>
      </c>
      <c r="U1105" s="13">
        <f t="shared" si="112"/>
        <v>21</v>
      </c>
    </row>
    <row r="1106" spans="1:21">
      <c r="A1106" s="13" t="s">
        <v>819</v>
      </c>
      <c r="B1106" s="13">
        <v>272</v>
      </c>
      <c r="C1106" s="13">
        <v>253</v>
      </c>
      <c r="D1106" s="13">
        <v>1.07</v>
      </c>
      <c r="E1106" s="13">
        <v>6.1670000000000003E-2</v>
      </c>
      <c r="F1106" s="13">
        <v>1.5399999999999999E-3</v>
      </c>
      <c r="G1106" s="13">
        <v>0.78759999999999997</v>
      </c>
      <c r="H1106" s="13">
        <v>1.9599999999999999E-2</v>
      </c>
      <c r="I1106" s="13">
        <v>9.264E-2</v>
      </c>
      <c r="J1106" s="13">
        <v>1.2999999999999999E-3</v>
      </c>
      <c r="K1106" s="13">
        <v>663</v>
      </c>
      <c r="L1106" s="13">
        <v>55</v>
      </c>
      <c r="M1106" s="13">
        <v>590</v>
      </c>
      <c r="N1106" s="13">
        <v>11</v>
      </c>
      <c r="O1106" s="13">
        <v>571</v>
      </c>
      <c r="P1106" s="13">
        <v>8</v>
      </c>
      <c r="Q1106" s="14">
        <f t="shared" si="109"/>
        <v>13.876319758672695</v>
      </c>
      <c r="R1106" s="14">
        <f t="shared" si="110"/>
        <v>14.491353073302063</v>
      </c>
      <c r="S1106" s="68">
        <f t="shared" si="113"/>
        <v>13.876319758672695</v>
      </c>
      <c r="T1106" s="13">
        <f t="shared" si="111"/>
        <v>571</v>
      </c>
      <c r="U1106" s="13">
        <f t="shared" si="112"/>
        <v>8</v>
      </c>
    </row>
    <row r="1107" spans="1:21">
      <c r="A1107" s="13" t="s">
        <v>820</v>
      </c>
      <c r="B1107" s="13">
        <v>261</v>
      </c>
      <c r="C1107" s="13">
        <v>454</v>
      </c>
      <c r="D1107" s="13">
        <v>0.57999999999999996</v>
      </c>
      <c r="E1107" s="13">
        <v>6.1420000000000002E-2</v>
      </c>
      <c r="F1107" s="13">
        <v>1.2099999999999999E-3</v>
      </c>
      <c r="G1107" s="13">
        <v>0.83891000000000004</v>
      </c>
      <c r="H1107" s="13">
        <v>1.7500000000000002E-2</v>
      </c>
      <c r="I1107" s="13">
        <v>9.9080000000000001E-2</v>
      </c>
      <c r="J1107" s="13">
        <v>1.4E-3</v>
      </c>
      <c r="K1107" s="13">
        <v>654</v>
      </c>
      <c r="L1107" s="13">
        <v>43</v>
      </c>
      <c r="M1107" s="13">
        <v>619</v>
      </c>
      <c r="N1107" s="13">
        <v>10</v>
      </c>
      <c r="O1107" s="13">
        <v>609</v>
      </c>
      <c r="P1107" s="13">
        <v>8</v>
      </c>
      <c r="Q1107" s="14">
        <f t="shared" si="109"/>
        <v>6.880733944954132</v>
      </c>
      <c r="R1107" s="14">
        <f t="shared" si="110"/>
        <v>12.487045749205802</v>
      </c>
      <c r="S1107" s="68">
        <f t="shared" si="113"/>
        <v>6.880733944954132</v>
      </c>
      <c r="T1107" s="13">
        <f t="shared" si="111"/>
        <v>609</v>
      </c>
      <c r="U1107" s="13">
        <f t="shared" si="112"/>
        <v>8</v>
      </c>
    </row>
    <row r="1108" spans="1:21">
      <c r="A1108" s="13" t="s">
        <v>821</v>
      </c>
      <c r="B1108" s="13">
        <v>736</v>
      </c>
      <c r="C1108" s="13">
        <v>427</v>
      </c>
      <c r="D1108" s="13">
        <v>1.72</v>
      </c>
      <c r="E1108" s="13">
        <v>7.5870000000000007E-2</v>
      </c>
      <c r="F1108" s="13">
        <v>1.3600000000000001E-3</v>
      </c>
      <c r="G1108" s="13">
        <v>1.88283</v>
      </c>
      <c r="H1108" s="13">
        <v>3.6200000000000003E-2</v>
      </c>
      <c r="I1108" s="13">
        <v>0.18001</v>
      </c>
      <c r="J1108" s="13">
        <v>2.5000000000000001E-3</v>
      </c>
      <c r="K1108" s="13">
        <v>1092</v>
      </c>
      <c r="L1108" s="13">
        <v>37</v>
      </c>
      <c r="M1108" s="13">
        <v>1075</v>
      </c>
      <c r="N1108" s="13">
        <v>13</v>
      </c>
      <c r="O1108" s="13">
        <v>1067</v>
      </c>
      <c r="P1108" s="13">
        <v>14</v>
      </c>
      <c r="Q1108" s="14">
        <f t="shared" si="109"/>
        <v>2.2893772893772923</v>
      </c>
      <c r="R1108" s="14">
        <f t="shared" si="110"/>
        <v>7.1005471256087613</v>
      </c>
      <c r="S1108" s="68">
        <f t="shared" si="113"/>
        <v>2.2893772893772923</v>
      </c>
      <c r="T1108" s="13">
        <f t="shared" si="111"/>
        <v>1092</v>
      </c>
      <c r="U1108" s="13">
        <f t="shared" si="112"/>
        <v>37</v>
      </c>
    </row>
    <row r="1109" spans="1:21">
      <c r="A1109" s="13" t="s">
        <v>822</v>
      </c>
      <c r="B1109" s="13">
        <v>191</v>
      </c>
      <c r="C1109" s="13">
        <v>97</v>
      </c>
      <c r="D1109" s="13">
        <v>1.97</v>
      </c>
      <c r="E1109" s="13">
        <v>0.12325999999999999</v>
      </c>
      <c r="F1109" s="13">
        <v>2.2000000000000001E-3</v>
      </c>
      <c r="G1109" s="13">
        <v>6.0906900000000004</v>
      </c>
      <c r="H1109" s="13">
        <v>0.1154</v>
      </c>
      <c r="I1109" s="13">
        <v>0.35851</v>
      </c>
      <c r="J1109" s="13">
        <v>5.0000000000000001E-3</v>
      </c>
      <c r="K1109" s="13">
        <v>2004</v>
      </c>
      <c r="L1109" s="13">
        <v>32</v>
      </c>
      <c r="M1109" s="13">
        <v>1989</v>
      </c>
      <c r="N1109" s="13">
        <v>17</v>
      </c>
      <c r="O1109" s="13">
        <v>1975</v>
      </c>
      <c r="P1109" s="13">
        <v>24</v>
      </c>
      <c r="Q1109" s="14">
        <f t="shared" si="109"/>
        <v>1.4471057884231531</v>
      </c>
      <c r="R1109" s="14">
        <f t="shared" si="110"/>
        <v>3.9551412070895511</v>
      </c>
      <c r="S1109" s="68">
        <f t="shared" si="113"/>
        <v>1.4471057884231531</v>
      </c>
      <c r="T1109" s="13">
        <f t="shared" si="111"/>
        <v>2004</v>
      </c>
      <c r="U1109" s="13">
        <f t="shared" si="112"/>
        <v>32</v>
      </c>
    </row>
    <row r="1110" spans="1:21" s="12" customFormat="1">
      <c r="A1110" s="21" t="s">
        <v>823</v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1"/>
      <c r="R1110" s="11"/>
      <c r="S1110" s="68">
        <f t="shared" si="113"/>
        <v>0</v>
      </c>
      <c r="T1110" s="10"/>
      <c r="U1110" s="10"/>
    </row>
    <row r="1111" spans="1:21">
      <c r="A1111" s="13" t="s">
        <v>824</v>
      </c>
      <c r="B1111" s="13">
        <v>211</v>
      </c>
      <c r="C1111" s="13">
        <v>137</v>
      </c>
      <c r="D1111" s="13">
        <v>1.54</v>
      </c>
      <c r="E1111" s="13">
        <v>0.11549</v>
      </c>
      <c r="F1111" s="13">
        <v>2.3800000000000002E-3</v>
      </c>
      <c r="G1111" s="13">
        <v>5.3196000000000003</v>
      </c>
      <c r="H1111" s="13">
        <v>0.1086</v>
      </c>
      <c r="I1111" s="13">
        <v>0.33412999999999998</v>
      </c>
      <c r="J1111" s="13">
        <v>4.4000000000000003E-3</v>
      </c>
      <c r="K1111" s="13">
        <v>1888</v>
      </c>
      <c r="L1111" s="13">
        <v>38</v>
      </c>
      <c r="M1111" s="13">
        <v>1872</v>
      </c>
      <c r="N1111" s="13">
        <v>17</v>
      </c>
      <c r="O1111" s="13">
        <v>1858</v>
      </c>
      <c r="P1111" s="13">
        <v>21</v>
      </c>
      <c r="Q1111" s="14">
        <f t="shared" ref="Q1111:Q1174" si="114">(1-O1111/K1111)*100</f>
        <v>1.5889830508474589</v>
      </c>
      <c r="R1111" s="14">
        <f t="shared" ref="R1111:R1174" si="115">SQRT((2*P1111)^2*(-1/K1111)^2+(2*L1111)^2*(O1111/K1111^2)^2)*100</f>
        <v>4.5433366933605255</v>
      </c>
      <c r="S1111" s="68">
        <f t="shared" si="113"/>
        <v>1.5889830508474589</v>
      </c>
      <c r="T1111" s="13">
        <f t="shared" ref="T1111:T1174" si="116">IF(O1111&lt;=1000,O1111,K1111)</f>
        <v>1888</v>
      </c>
      <c r="U1111" s="13">
        <f t="shared" ref="U1111:U1174" si="117">IF(T1111=O1111,P1111,L1111)</f>
        <v>38</v>
      </c>
    </row>
    <row r="1112" spans="1:21">
      <c r="A1112" s="13" t="s">
        <v>825</v>
      </c>
      <c r="B1112" s="13">
        <v>118</v>
      </c>
      <c r="C1112" s="13">
        <v>75</v>
      </c>
      <c r="D1112" s="13">
        <v>1.58</v>
      </c>
      <c r="E1112" s="13">
        <v>6.9690000000000002E-2</v>
      </c>
      <c r="F1112" s="13">
        <v>2.0300000000000001E-3</v>
      </c>
      <c r="G1112" s="13">
        <v>1.37242</v>
      </c>
      <c r="H1112" s="13">
        <v>3.9199999999999999E-2</v>
      </c>
      <c r="I1112" s="13">
        <v>0.14282</v>
      </c>
      <c r="J1112" s="13">
        <v>2E-3</v>
      </c>
      <c r="K1112" s="13">
        <v>919</v>
      </c>
      <c r="L1112" s="13">
        <v>61</v>
      </c>
      <c r="M1112" s="13">
        <v>877</v>
      </c>
      <c r="N1112" s="13">
        <v>17</v>
      </c>
      <c r="O1112" s="13">
        <v>861</v>
      </c>
      <c r="P1112" s="13">
        <v>11</v>
      </c>
      <c r="Q1112" s="14">
        <f t="shared" si="114"/>
        <v>6.3112078346028273</v>
      </c>
      <c r="R1112" s="14">
        <f t="shared" si="115"/>
        <v>12.665756435266037</v>
      </c>
      <c r="S1112" s="68">
        <f t="shared" si="113"/>
        <v>6.3112078346028273</v>
      </c>
      <c r="T1112" s="13">
        <f t="shared" si="116"/>
        <v>861</v>
      </c>
      <c r="U1112" s="13">
        <f t="shared" si="117"/>
        <v>11</v>
      </c>
    </row>
    <row r="1113" spans="1:21">
      <c r="A1113" s="13" t="s">
        <v>826</v>
      </c>
      <c r="B1113" s="13">
        <v>135</v>
      </c>
      <c r="C1113" s="13">
        <v>125</v>
      </c>
      <c r="D1113" s="13">
        <v>1.08</v>
      </c>
      <c r="E1113" s="13">
        <v>6.7019999999999996E-2</v>
      </c>
      <c r="F1113" s="13">
        <v>1.82E-3</v>
      </c>
      <c r="G1113" s="13">
        <v>1.3051699999999999</v>
      </c>
      <c r="H1113" s="13">
        <v>3.4700000000000002E-2</v>
      </c>
      <c r="I1113" s="13">
        <v>0.14119000000000001</v>
      </c>
      <c r="J1113" s="13">
        <v>1.9E-3</v>
      </c>
      <c r="K1113" s="13">
        <v>838</v>
      </c>
      <c r="L1113" s="13">
        <v>58</v>
      </c>
      <c r="M1113" s="13">
        <v>848</v>
      </c>
      <c r="N1113" s="13">
        <v>15</v>
      </c>
      <c r="O1113" s="13">
        <v>851</v>
      </c>
      <c r="P1113" s="13">
        <v>11</v>
      </c>
      <c r="Q1113" s="14">
        <f t="shared" si="114"/>
        <v>-1.5513126491646823</v>
      </c>
      <c r="R1113" s="14">
        <f t="shared" si="115"/>
        <v>14.300268858853482</v>
      </c>
      <c r="S1113" s="68">
        <f t="shared" si="113"/>
        <v>-1.5513126491646823</v>
      </c>
      <c r="T1113" s="13">
        <f t="shared" si="116"/>
        <v>851</v>
      </c>
      <c r="U1113" s="13">
        <f t="shared" si="117"/>
        <v>11</v>
      </c>
    </row>
    <row r="1114" spans="1:21">
      <c r="A1114" s="13" t="s">
        <v>827</v>
      </c>
      <c r="B1114" s="13">
        <v>159</v>
      </c>
      <c r="C1114" s="13">
        <v>830</v>
      </c>
      <c r="D1114" s="13">
        <v>0.19</v>
      </c>
      <c r="E1114" s="13">
        <v>7.0699999999999999E-2</v>
      </c>
      <c r="F1114" s="13">
        <v>2.14E-3</v>
      </c>
      <c r="G1114" s="13">
        <v>1.4028</v>
      </c>
      <c r="H1114" s="13">
        <v>4.19E-2</v>
      </c>
      <c r="I1114" s="13">
        <v>0.14399000000000001</v>
      </c>
      <c r="J1114" s="13">
        <v>2.2000000000000001E-3</v>
      </c>
      <c r="K1114" s="13">
        <v>949</v>
      </c>
      <c r="L1114" s="13">
        <v>63</v>
      </c>
      <c r="M1114" s="13">
        <v>890</v>
      </c>
      <c r="N1114" s="13">
        <v>18</v>
      </c>
      <c r="O1114" s="13">
        <v>867</v>
      </c>
      <c r="P1114" s="13">
        <v>12</v>
      </c>
      <c r="Q1114" s="14">
        <f t="shared" si="114"/>
        <v>8.640674394099058</v>
      </c>
      <c r="R1114" s="14">
        <f t="shared" si="115"/>
        <v>12.390730454712147</v>
      </c>
      <c r="S1114" s="68">
        <f t="shared" si="113"/>
        <v>8.640674394099058</v>
      </c>
      <c r="T1114" s="13">
        <f t="shared" si="116"/>
        <v>867</v>
      </c>
      <c r="U1114" s="13">
        <f t="shared" si="117"/>
        <v>12</v>
      </c>
    </row>
    <row r="1115" spans="1:21">
      <c r="A1115" s="13" t="s">
        <v>828</v>
      </c>
      <c r="B1115" s="13">
        <v>341</v>
      </c>
      <c r="C1115" s="13">
        <v>297</v>
      </c>
      <c r="D1115" s="13">
        <v>1.1499999999999999</v>
      </c>
      <c r="E1115" s="13">
        <v>7.1110000000000007E-2</v>
      </c>
      <c r="F1115" s="13">
        <v>1.9499999999999999E-3</v>
      </c>
      <c r="G1115" s="13">
        <v>1.41079</v>
      </c>
      <c r="H1115" s="13">
        <v>3.8300000000000001E-2</v>
      </c>
      <c r="I1115" s="13">
        <v>0.14396</v>
      </c>
      <c r="J1115" s="13">
        <v>2.0999999999999999E-3</v>
      </c>
      <c r="K1115" s="13">
        <v>961</v>
      </c>
      <c r="L1115" s="13">
        <v>57</v>
      </c>
      <c r="M1115" s="13">
        <v>893</v>
      </c>
      <c r="N1115" s="13">
        <v>16</v>
      </c>
      <c r="O1115" s="13">
        <v>867</v>
      </c>
      <c r="P1115" s="13">
        <v>12</v>
      </c>
      <c r="Q1115" s="14">
        <f t="shared" si="114"/>
        <v>9.7814776274713804</v>
      </c>
      <c r="R1115" s="14">
        <f t="shared" si="115"/>
        <v>10.989824958819916</v>
      </c>
      <c r="S1115" s="68">
        <f t="shared" si="113"/>
        <v>9.7814776274713804</v>
      </c>
      <c r="T1115" s="13">
        <f t="shared" si="116"/>
        <v>867</v>
      </c>
      <c r="U1115" s="13">
        <f t="shared" si="117"/>
        <v>12</v>
      </c>
    </row>
    <row r="1116" spans="1:21">
      <c r="A1116" s="13" t="s">
        <v>829</v>
      </c>
      <c r="B1116" s="13">
        <v>61</v>
      </c>
      <c r="C1116" s="13">
        <v>118</v>
      </c>
      <c r="D1116" s="13">
        <v>0.52</v>
      </c>
      <c r="E1116" s="13">
        <v>5.7000000000000002E-2</v>
      </c>
      <c r="F1116" s="13">
        <v>4.6800000000000001E-3</v>
      </c>
      <c r="G1116" s="13">
        <v>0.58694000000000002</v>
      </c>
      <c r="H1116" s="13">
        <v>4.6800000000000001E-2</v>
      </c>
      <c r="I1116" s="13">
        <v>7.4639999999999998E-2</v>
      </c>
      <c r="J1116" s="13">
        <v>1.9E-3</v>
      </c>
      <c r="K1116" s="13">
        <v>492</v>
      </c>
      <c r="L1116" s="13">
        <v>187</v>
      </c>
      <c r="M1116" s="13">
        <v>469</v>
      </c>
      <c r="N1116" s="13">
        <v>30</v>
      </c>
      <c r="O1116" s="13">
        <v>464</v>
      </c>
      <c r="P1116" s="13">
        <v>11</v>
      </c>
      <c r="Q1116" s="14">
        <f t="shared" si="114"/>
        <v>5.6910569105691033</v>
      </c>
      <c r="R1116" s="14">
        <f t="shared" si="115"/>
        <v>71.829448499303155</v>
      </c>
      <c r="S1116" s="68">
        <f t="shared" si="113"/>
        <v>5.6910569105691033</v>
      </c>
      <c r="T1116" s="13">
        <f t="shared" si="116"/>
        <v>464</v>
      </c>
      <c r="U1116" s="13">
        <f t="shared" si="117"/>
        <v>11</v>
      </c>
    </row>
    <row r="1117" spans="1:21">
      <c r="A1117" s="13" t="s">
        <v>830</v>
      </c>
      <c r="B1117" s="13">
        <v>193</v>
      </c>
      <c r="C1117" s="13">
        <v>208</v>
      </c>
      <c r="D1117" s="13">
        <v>0.93</v>
      </c>
      <c r="E1117" s="13">
        <v>0.18929000000000001</v>
      </c>
      <c r="F1117" s="13">
        <v>5.0000000000000001E-3</v>
      </c>
      <c r="G1117" s="13">
        <v>13.60126</v>
      </c>
      <c r="H1117" s="13">
        <v>0.36109999999999998</v>
      </c>
      <c r="I1117" s="13">
        <v>0.52144000000000001</v>
      </c>
      <c r="J1117" s="13">
        <v>7.7999999999999996E-3</v>
      </c>
      <c r="K1117" s="13">
        <v>2736</v>
      </c>
      <c r="L1117" s="13">
        <v>44</v>
      </c>
      <c r="M1117" s="13">
        <v>2722</v>
      </c>
      <c r="N1117" s="13">
        <v>25</v>
      </c>
      <c r="O1117" s="13">
        <v>2705</v>
      </c>
      <c r="P1117" s="13">
        <v>33</v>
      </c>
      <c r="Q1117" s="14">
        <f t="shared" si="114"/>
        <v>1.1330409356725135</v>
      </c>
      <c r="R1117" s="14">
        <f t="shared" si="115"/>
        <v>3.991373459800692</v>
      </c>
      <c r="S1117" s="68">
        <f t="shared" si="113"/>
        <v>1.1330409356725135</v>
      </c>
      <c r="T1117" s="13">
        <f t="shared" si="116"/>
        <v>2736</v>
      </c>
      <c r="U1117" s="13">
        <f t="shared" si="117"/>
        <v>44</v>
      </c>
    </row>
    <row r="1118" spans="1:21">
      <c r="A1118" s="13" t="s">
        <v>831</v>
      </c>
      <c r="B1118" s="13">
        <v>340</v>
      </c>
      <c r="C1118" s="13">
        <v>185</v>
      </c>
      <c r="D1118" s="13">
        <v>1.84</v>
      </c>
      <c r="E1118" s="13">
        <v>0.10131</v>
      </c>
      <c r="F1118" s="13">
        <v>3.0400000000000002E-3</v>
      </c>
      <c r="G1118" s="13">
        <v>3.9880900000000001</v>
      </c>
      <c r="H1118" s="13">
        <v>0.12039999999999999</v>
      </c>
      <c r="I1118" s="13">
        <v>0.28504000000000002</v>
      </c>
      <c r="J1118" s="13">
        <v>4.7000000000000002E-3</v>
      </c>
      <c r="K1118" s="13">
        <v>1648</v>
      </c>
      <c r="L1118" s="13">
        <v>57</v>
      </c>
      <c r="M1118" s="13">
        <v>1632</v>
      </c>
      <c r="N1118" s="13">
        <v>25</v>
      </c>
      <c r="O1118" s="13">
        <v>1617</v>
      </c>
      <c r="P1118" s="13">
        <v>23</v>
      </c>
      <c r="Q1118" s="14">
        <f t="shared" si="114"/>
        <v>1.8810679611650505</v>
      </c>
      <c r="R1118" s="14">
        <f t="shared" si="115"/>
        <v>7.3388901917113865</v>
      </c>
      <c r="S1118" s="68">
        <f t="shared" si="113"/>
        <v>1.8810679611650505</v>
      </c>
      <c r="T1118" s="13">
        <f t="shared" si="116"/>
        <v>1648</v>
      </c>
      <c r="U1118" s="13">
        <f t="shared" si="117"/>
        <v>57</v>
      </c>
    </row>
    <row r="1119" spans="1:21">
      <c r="A1119" s="13" t="s">
        <v>832</v>
      </c>
      <c r="B1119" s="13">
        <v>419</v>
      </c>
      <c r="C1119" s="13">
        <v>412</v>
      </c>
      <c r="D1119" s="13">
        <v>1.02</v>
      </c>
      <c r="E1119" s="13">
        <v>6.7610000000000003E-2</v>
      </c>
      <c r="F1119" s="13">
        <v>1.23E-3</v>
      </c>
      <c r="G1119" s="13">
        <v>1.3863399999999999</v>
      </c>
      <c r="H1119" s="13">
        <v>2.6200000000000001E-2</v>
      </c>
      <c r="I1119" s="13">
        <v>0.14867</v>
      </c>
      <c r="J1119" s="13">
        <v>1.9E-3</v>
      </c>
      <c r="K1119" s="13">
        <v>857</v>
      </c>
      <c r="L1119" s="13">
        <v>39</v>
      </c>
      <c r="M1119" s="13">
        <v>883</v>
      </c>
      <c r="N1119" s="13">
        <v>11</v>
      </c>
      <c r="O1119" s="13">
        <v>894</v>
      </c>
      <c r="P1119" s="13">
        <v>11</v>
      </c>
      <c r="Q1119" s="14">
        <f t="shared" si="114"/>
        <v>-4.3173862310385003</v>
      </c>
      <c r="R1119" s="14">
        <f t="shared" si="115"/>
        <v>9.8353866976253794</v>
      </c>
      <c r="S1119" s="68">
        <f t="shared" si="113"/>
        <v>-4.3173862310385003</v>
      </c>
      <c r="T1119" s="13">
        <f t="shared" si="116"/>
        <v>894</v>
      </c>
      <c r="U1119" s="13">
        <f t="shared" si="117"/>
        <v>11</v>
      </c>
    </row>
    <row r="1120" spans="1:21">
      <c r="A1120" s="13" t="s">
        <v>833</v>
      </c>
      <c r="B1120" s="13">
        <v>139</v>
      </c>
      <c r="C1120" s="13">
        <v>100</v>
      </c>
      <c r="D1120" s="13">
        <v>1.4</v>
      </c>
      <c r="E1120" s="13">
        <v>0.14321</v>
      </c>
      <c r="F1120" s="13">
        <v>4.4999999999999997E-3</v>
      </c>
      <c r="G1120" s="13">
        <v>2.9281999999999999</v>
      </c>
      <c r="H1120" s="13">
        <v>9.06E-2</v>
      </c>
      <c r="I1120" s="13">
        <v>0.14817</v>
      </c>
      <c r="J1120" s="13">
        <v>2.5999999999999999E-3</v>
      </c>
      <c r="K1120" s="13">
        <v>2266</v>
      </c>
      <c r="L1120" s="13">
        <v>55</v>
      </c>
      <c r="M1120" s="13">
        <v>1389</v>
      </c>
      <c r="N1120" s="13">
        <v>23</v>
      </c>
      <c r="O1120" s="13">
        <v>891</v>
      </c>
      <c r="P1120" s="13">
        <v>14</v>
      </c>
      <c r="Q1120" s="14">
        <f t="shared" si="114"/>
        <v>60.679611650485434</v>
      </c>
      <c r="R1120" s="14">
        <f t="shared" si="115"/>
        <v>2.2738077695089438</v>
      </c>
      <c r="S1120" s="68" t="str">
        <f t="shared" si="113"/>
        <v>X</v>
      </c>
      <c r="T1120" s="13">
        <f t="shared" si="116"/>
        <v>891</v>
      </c>
      <c r="U1120" s="13">
        <f t="shared" si="117"/>
        <v>14</v>
      </c>
    </row>
    <row r="1121" spans="1:21">
      <c r="A1121" s="13" t="s">
        <v>834</v>
      </c>
      <c r="B1121" s="13">
        <v>378</v>
      </c>
      <c r="C1121" s="13">
        <v>395</v>
      </c>
      <c r="D1121" s="13">
        <v>0.96</v>
      </c>
      <c r="E1121" s="13">
        <v>0.14543</v>
      </c>
      <c r="F1121" s="13">
        <v>3.5000000000000001E-3</v>
      </c>
      <c r="G1121" s="13">
        <v>10.15352</v>
      </c>
      <c r="H1121" s="13">
        <v>0.24310000000000001</v>
      </c>
      <c r="I1121" s="13">
        <v>0.50555000000000005</v>
      </c>
      <c r="J1121" s="13">
        <v>7.7999999999999996E-3</v>
      </c>
      <c r="K1121" s="13">
        <v>2293</v>
      </c>
      <c r="L1121" s="13">
        <v>42</v>
      </c>
      <c r="M1121" s="13">
        <v>2449</v>
      </c>
      <c r="N1121" s="13">
        <v>22</v>
      </c>
      <c r="O1121" s="13">
        <v>2638</v>
      </c>
      <c r="P1121" s="13">
        <v>33</v>
      </c>
      <c r="Q1121" s="14">
        <f t="shared" si="114"/>
        <v>-15.045791539467945</v>
      </c>
      <c r="R1121" s="14">
        <f t="shared" si="115"/>
        <v>5.1036026109083892</v>
      </c>
      <c r="S1121" s="68" t="str">
        <f t="shared" si="113"/>
        <v>X</v>
      </c>
      <c r="T1121" s="13">
        <f t="shared" si="116"/>
        <v>2293</v>
      </c>
      <c r="U1121" s="13">
        <f t="shared" si="117"/>
        <v>42</v>
      </c>
    </row>
    <row r="1122" spans="1:21">
      <c r="A1122" s="13" t="s">
        <v>835</v>
      </c>
      <c r="B1122" s="13">
        <v>253</v>
      </c>
      <c r="C1122" s="13">
        <v>306</v>
      </c>
      <c r="D1122" s="13">
        <v>0.83</v>
      </c>
      <c r="E1122" s="13">
        <v>0.10125000000000001</v>
      </c>
      <c r="F1122" s="13">
        <v>2.0799999999999998E-3</v>
      </c>
      <c r="G1122" s="13">
        <v>4.5574899999999996</v>
      </c>
      <c r="H1122" s="13">
        <v>9.4799999999999995E-2</v>
      </c>
      <c r="I1122" s="13">
        <v>0.32622000000000001</v>
      </c>
      <c r="J1122" s="13">
        <v>4.5999999999999999E-3</v>
      </c>
      <c r="K1122" s="13">
        <v>1647</v>
      </c>
      <c r="L1122" s="13">
        <v>39</v>
      </c>
      <c r="M1122" s="13">
        <v>1742</v>
      </c>
      <c r="N1122" s="13">
        <v>17</v>
      </c>
      <c r="O1122" s="13">
        <v>1820</v>
      </c>
      <c r="P1122" s="13">
        <v>23</v>
      </c>
      <c r="Q1122" s="14">
        <f t="shared" si="114"/>
        <v>-10.503946569520339</v>
      </c>
      <c r="R1122" s="14">
        <f t="shared" si="115"/>
        <v>5.9319841326083225</v>
      </c>
      <c r="S1122" s="68">
        <f t="shared" si="113"/>
        <v>-10.503946569520339</v>
      </c>
      <c r="T1122" s="13">
        <f t="shared" si="116"/>
        <v>1647</v>
      </c>
      <c r="U1122" s="13">
        <f t="shared" si="117"/>
        <v>39</v>
      </c>
    </row>
    <row r="1123" spans="1:21">
      <c r="A1123" s="13" t="s">
        <v>836</v>
      </c>
      <c r="B1123" s="13">
        <v>221</v>
      </c>
      <c r="C1123" s="13">
        <v>295</v>
      </c>
      <c r="D1123" s="13">
        <v>0.75</v>
      </c>
      <c r="E1123" s="13">
        <v>8.473E-2</v>
      </c>
      <c r="F1123" s="13">
        <v>2.64E-3</v>
      </c>
      <c r="G1123" s="13">
        <v>2.6268799999999999</v>
      </c>
      <c r="H1123" s="13">
        <v>7.9399999999999998E-2</v>
      </c>
      <c r="I1123" s="13">
        <v>0.22431000000000001</v>
      </c>
      <c r="J1123" s="13">
        <v>3.8E-3</v>
      </c>
      <c r="K1123" s="13">
        <v>1309</v>
      </c>
      <c r="L1123" s="13">
        <v>62</v>
      </c>
      <c r="M1123" s="13">
        <v>1308</v>
      </c>
      <c r="N1123" s="13">
        <v>22</v>
      </c>
      <c r="O1123" s="13">
        <v>1305</v>
      </c>
      <c r="P1123" s="13">
        <v>20</v>
      </c>
      <c r="Q1123" s="14">
        <f t="shared" si="114"/>
        <v>0.30557677616500634</v>
      </c>
      <c r="R1123" s="14">
        <f t="shared" si="115"/>
        <v>9.9260057303354099</v>
      </c>
      <c r="S1123" s="68">
        <f t="shared" si="113"/>
        <v>0.30557677616500634</v>
      </c>
      <c r="T1123" s="13">
        <f t="shared" si="116"/>
        <v>1309</v>
      </c>
      <c r="U1123" s="13">
        <f t="shared" si="117"/>
        <v>62</v>
      </c>
    </row>
    <row r="1124" spans="1:21">
      <c r="A1124" s="13" t="s">
        <v>837</v>
      </c>
      <c r="B1124" s="13">
        <v>223</v>
      </c>
      <c r="C1124" s="13">
        <v>153</v>
      </c>
      <c r="D1124" s="13">
        <v>1.45</v>
      </c>
      <c r="E1124" s="13">
        <v>6.7610000000000003E-2</v>
      </c>
      <c r="F1124" s="13">
        <v>2.31E-3</v>
      </c>
      <c r="G1124" s="13">
        <v>1.3432299999999999</v>
      </c>
      <c r="H1124" s="13">
        <v>4.48E-2</v>
      </c>
      <c r="I1124" s="13">
        <v>0.14404</v>
      </c>
      <c r="J1124" s="13">
        <v>2.3999999999999998E-3</v>
      </c>
      <c r="K1124" s="13">
        <v>857</v>
      </c>
      <c r="L1124" s="13">
        <v>73</v>
      </c>
      <c r="M1124" s="13">
        <v>865</v>
      </c>
      <c r="N1124" s="13">
        <v>19</v>
      </c>
      <c r="O1124" s="13">
        <v>867</v>
      </c>
      <c r="P1124" s="13">
        <v>13</v>
      </c>
      <c r="Q1124" s="14">
        <f t="shared" si="114"/>
        <v>-1.1668611435239118</v>
      </c>
      <c r="R1124" s="14">
        <f t="shared" si="115"/>
        <v>17.49994473185588</v>
      </c>
      <c r="S1124" s="68">
        <f t="shared" si="113"/>
        <v>-1.1668611435239118</v>
      </c>
      <c r="T1124" s="13">
        <f t="shared" si="116"/>
        <v>867</v>
      </c>
      <c r="U1124" s="13">
        <f t="shared" si="117"/>
        <v>13</v>
      </c>
    </row>
    <row r="1125" spans="1:21">
      <c r="A1125" s="13" t="s">
        <v>838</v>
      </c>
      <c r="B1125" s="13">
        <v>48</v>
      </c>
      <c r="C1125" s="13">
        <v>63</v>
      </c>
      <c r="D1125" s="13">
        <v>0.77</v>
      </c>
      <c r="E1125" s="13">
        <v>7.0000000000000007E-2</v>
      </c>
      <c r="F1125" s="13">
        <v>3.3300000000000001E-3</v>
      </c>
      <c r="G1125" s="13">
        <v>1.4809300000000001</v>
      </c>
      <c r="H1125" s="13">
        <v>6.8099999999999994E-2</v>
      </c>
      <c r="I1125" s="13">
        <v>0.15342</v>
      </c>
      <c r="J1125" s="13">
        <v>3.0000000000000001E-3</v>
      </c>
      <c r="K1125" s="13">
        <v>928</v>
      </c>
      <c r="L1125" s="13">
        <v>100</v>
      </c>
      <c r="M1125" s="13">
        <v>923</v>
      </c>
      <c r="N1125" s="13">
        <v>28</v>
      </c>
      <c r="O1125" s="13">
        <v>920</v>
      </c>
      <c r="P1125" s="13">
        <v>17</v>
      </c>
      <c r="Q1125" s="14">
        <f t="shared" si="114"/>
        <v>0.86206896551723755</v>
      </c>
      <c r="R1125" s="14">
        <f t="shared" si="115"/>
        <v>21.677787952111373</v>
      </c>
      <c r="S1125" s="68">
        <f t="shared" si="113"/>
        <v>0.86206896551723755</v>
      </c>
      <c r="T1125" s="13">
        <f t="shared" si="116"/>
        <v>920</v>
      </c>
      <c r="U1125" s="13">
        <f t="shared" si="117"/>
        <v>17</v>
      </c>
    </row>
    <row r="1126" spans="1:21">
      <c r="A1126" s="13" t="s">
        <v>839</v>
      </c>
      <c r="B1126" s="13">
        <v>17</v>
      </c>
      <c r="C1126" s="13">
        <v>350</v>
      </c>
      <c r="D1126" s="13">
        <v>0.05</v>
      </c>
      <c r="E1126" s="13">
        <v>7.9240000000000005E-2</v>
      </c>
      <c r="F1126" s="13">
        <v>2.5000000000000001E-3</v>
      </c>
      <c r="G1126" s="13">
        <v>2.2324299999999999</v>
      </c>
      <c r="H1126" s="13">
        <v>6.83E-2</v>
      </c>
      <c r="I1126" s="13">
        <v>0.20432</v>
      </c>
      <c r="J1126" s="13">
        <v>3.3E-3</v>
      </c>
      <c r="K1126" s="13">
        <v>1178</v>
      </c>
      <c r="L1126" s="13">
        <v>64</v>
      </c>
      <c r="M1126" s="13">
        <v>1191</v>
      </c>
      <c r="N1126" s="13">
        <v>21</v>
      </c>
      <c r="O1126" s="13">
        <v>1198</v>
      </c>
      <c r="P1126" s="13">
        <v>18</v>
      </c>
      <c r="Q1126" s="14">
        <f t="shared" si="114"/>
        <v>-1.6977928692699429</v>
      </c>
      <c r="R1126" s="14">
        <f t="shared" si="115"/>
        <v>11.465148689536958</v>
      </c>
      <c r="S1126" s="68">
        <f t="shared" si="113"/>
        <v>-1.6977928692699429</v>
      </c>
      <c r="T1126" s="13">
        <f t="shared" si="116"/>
        <v>1178</v>
      </c>
      <c r="U1126" s="13">
        <f t="shared" si="117"/>
        <v>64</v>
      </c>
    </row>
    <row r="1127" spans="1:21">
      <c r="A1127" s="13" t="s">
        <v>840</v>
      </c>
      <c r="B1127" s="13">
        <v>434</v>
      </c>
      <c r="C1127" s="13">
        <v>455</v>
      </c>
      <c r="D1127" s="13">
        <v>0.95</v>
      </c>
      <c r="E1127" s="13">
        <v>8.362E-2</v>
      </c>
      <c r="F1127" s="13">
        <v>3.0799999999999998E-3</v>
      </c>
      <c r="G1127" s="13">
        <v>2.56419</v>
      </c>
      <c r="H1127" s="13">
        <v>9.01E-2</v>
      </c>
      <c r="I1127" s="13">
        <v>0.22184000000000001</v>
      </c>
      <c r="J1127" s="13">
        <v>4.0000000000000001E-3</v>
      </c>
      <c r="K1127" s="13">
        <v>1284</v>
      </c>
      <c r="L1127" s="13">
        <v>73</v>
      </c>
      <c r="M1127" s="13">
        <v>1290</v>
      </c>
      <c r="N1127" s="13">
        <v>26</v>
      </c>
      <c r="O1127" s="13">
        <v>1292</v>
      </c>
      <c r="P1127" s="13">
        <v>21</v>
      </c>
      <c r="Q1127" s="14">
        <f t="shared" si="114"/>
        <v>-0.6230529595015577</v>
      </c>
      <c r="R1127" s="14">
        <f t="shared" si="115"/>
        <v>11.899956623141199</v>
      </c>
      <c r="S1127" s="68">
        <f t="shared" si="113"/>
        <v>-0.6230529595015577</v>
      </c>
      <c r="T1127" s="13">
        <f t="shared" si="116"/>
        <v>1284</v>
      </c>
      <c r="U1127" s="13">
        <f t="shared" si="117"/>
        <v>73</v>
      </c>
    </row>
    <row r="1128" spans="1:21">
      <c r="A1128" s="13" t="s">
        <v>841</v>
      </c>
      <c r="B1128" s="13">
        <v>62</v>
      </c>
      <c r="C1128" s="13">
        <v>60</v>
      </c>
      <c r="D1128" s="13">
        <v>1.03</v>
      </c>
      <c r="E1128" s="13">
        <v>0.10757</v>
      </c>
      <c r="F1128" s="13">
        <v>4.3699999999999998E-3</v>
      </c>
      <c r="G1128" s="13">
        <v>4.6516500000000001</v>
      </c>
      <c r="H1128" s="13">
        <v>0.17929999999999999</v>
      </c>
      <c r="I1128" s="13">
        <v>0.31285000000000002</v>
      </c>
      <c r="J1128" s="13">
        <v>6.3E-3</v>
      </c>
      <c r="K1128" s="13">
        <v>1759</v>
      </c>
      <c r="L1128" s="13">
        <v>76</v>
      </c>
      <c r="M1128" s="13">
        <v>1759</v>
      </c>
      <c r="N1128" s="13">
        <v>32</v>
      </c>
      <c r="O1128" s="13">
        <v>1755</v>
      </c>
      <c r="P1128" s="13">
        <v>31</v>
      </c>
      <c r="Q1128" s="14">
        <f t="shared" si="114"/>
        <v>0.22740193291642674</v>
      </c>
      <c r="R1128" s="14">
        <f t="shared" si="115"/>
        <v>9.3142957290802286</v>
      </c>
      <c r="S1128" s="68">
        <f t="shared" si="113"/>
        <v>0.22740193291642674</v>
      </c>
      <c r="T1128" s="13">
        <f t="shared" si="116"/>
        <v>1759</v>
      </c>
      <c r="U1128" s="13">
        <f t="shared" si="117"/>
        <v>76</v>
      </c>
    </row>
    <row r="1129" spans="1:21">
      <c r="A1129" s="13" t="s">
        <v>842</v>
      </c>
      <c r="B1129" s="13">
        <v>52</v>
      </c>
      <c r="C1129" s="13">
        <v>46</v>
      </c>
      <c r="D1129" s="13">
        <v>1.1299999999999999</v>
      </c>
      <c r="E1129" s="13">
        <v>6.6850000000000007E-2</v>
      </c>
      <c r="F1129" s="13">
        <v>3.1199999999999999E-3</v>
      </c>
      <c r="G1129" s="13">
        <v>1.2704899999999999</v>
      </c>
      <c r="H1129" s="13">
        <v>5.7500000000000002E-2</v>
      </c>
      <c r="I1129" s="13">
        <v>0.13794000000000001</v>
      </c>
      <c r="J1129" s="13">
        <v>2.3999999999999998E-3</v>
      </c>
      <c r="K1129" s="13">
        <v>833</v>
      </c>
      <c r="L1129" s="13">
        <v>100</v>
      </c>
      <c r="M1129" s="13">
        <v>833</v>
      </c>
      <c r="N1129" s="13">
        <v>26</v>
      </c>
      <c r="O1129" s="13">
        <v>833</v>
      </c>
      <c r="P1129" s="13">
        <v>13</v>
      </c>
      <c r="Q1129" s="14">
        <f t="shared" si="114"/>
        <v>0</v>
      </c>
      <c r="R1129" s="14">
        <f t="shared" si="115"/>
        <v>24.211634988627573</v>
      </c>
      <c r="S1129" s="68">
        <f t="shared" si="113"/>
        <v>0</v>
      </c>
      <c r="T1129" s="13">
        <f t="shared" si="116"/>
        <v>833</v>
      </c>
      <c r="U1129" s="13">
        <f t="shared" si="117"/>
        <v>13</v>
      </c>
    </row>
    <row r="1130" spans="1:21">
      <c r="A1130" s="13" t="s">
        <v>843</v>
      </c>
      <c r="B1130" s="13">
        <v>359</v>
      </c>
      <c r="C1130" s="13">
        <v>284</v>
      </c>
      <c r="D1130" s="13">
        <v>1.26</v>
      </c>
      <c r="E1130" s="13">
        <v>6.5799999999999997E-2</v>
      </c>
      <c r="F1130" s="13">
        <v>1.8E-3</v>
      </c>
      <c r="G1130" s="13">
        <v>1.25787</v>
      </c>
      <c r="H1130" s="13">
        <v>3.3399999999999999E-2</v>
      </c>
      <c r="I1130" s="13">
        <v>0.13863</v>
      </c>
      <c r="J1130" s="13">
        <v>2E-3</v>
      </c>
      <c r="K1130" s="13">
        <v>800</v>
      </c>
      <c r="L1130" s="13">
        <v>59</v>
      </c>
      <c r="M1130" s="13">
        <v>827</v>
      </c>
      <c r="N1130" s="13">
        <v>15</v>
      </c>
      <c r="O1130" s="13">
        <v>837</v>
      </c>
      <c r="P1130" s="13">
        <v>11</v>
      </c>
      <c r="Q1130" s="14">
        <f t="shared" si="114"/>
        <v>-4.6249999999999902</v>
      </c>
      <c r="R1130" s="14">
        <f t="shared" si="115"/>
        <v>15.67529620246955</v>
      </c>
      <c r="S1130" s="68">
        <f t="shared" si="113"/>
        <v>-4.6249999999999902</v>
      </c>
      <c r="T1130" s="13">
        <f t="shared" si="116"/>
        <v>837</v>
      </c>
      <c r="U1130" s="13">
        <f t="shared" si="117"/>
        <v>11</v>
      </c>
    </row>
    <row r="1131" spans="1:21">
      <c r="A1131" s="13" t="s">
        <v>844</v>
      </c>
      <c r="B1131" s="13">
        <v>231</v>
      </c>
      <c r="C1131" s="13">
        <v>76</v>
      </c>
      <c r="D1131" s="13">
        <v>3.03</v>
      </c>
      <c r="E1131" s="13">
        <v>0.10111000000000001</v>
      </c>
      <c r="F1131" s="13">
        <v>2.7799999999999999E-3</v>
      </c>
      <c r="G1131" s="13">
        <v>4.0353300000000001</v>
      </c>
      <c r="H1131" s="13">
        <v>0.1079</v>
      </c>
      <c r="I1131" s="13">
        <v>0.28959000000000001</v>
      </c>
      <c r="J1131" s="13">
        <v>4.4999999999999997E-3</v>
      </c>
      <c r="K1131" s="13">
        <v>1645</v>
      </c>
      <c r="L1131" s="13">
        <v>52</v>
      </c>
      <c r="M1131" s="13">
        <v>1641</v>
      </c>
      <c r="N1131" s="13">
        <v>22</v>
      </c>
      <c r="O1131" s="13">
        <v>1639</v>
      </c>
      <c r="P1131" s="13">
        <v>22</v>
      </c>
      <c r="Q1131" s="14">
        <f t="shared" si="114"/>
        <v>0.36474164133738496</v>
      </c>
      <c r="R1131" s="14">
        <f t="shared" si="115"/>
        <v>6.843495381366786</v>
      </c>
      <c r="S1131" s="68">
        <f t="shared" si="113"/>
        <v>0.36474164133738496</v>
      </c>
      <c r="T1131" s="13">
        <f t="shared" si="116"/>
        <v>1645</v>
      </c>
      <c r="U1131" s="13">
        <f t="shared" si="117"/>
        <v>52</v>
      </c>
    </row>
    <row r="1132" spans="1:21">
      <c r="A1132" s="13" t="s">
        <v>845</v>
      </c>
      <c r="B1132" s="13">
        <v>384</v>
      </c>
      <c r="C1132" s="13">
        <v>305</v>
      </c>
      <c r="D1132" s="13">
        <v>1.26</v>
      </c>
      <c r="E1132" s="13">
        <v>0.13786000000000001</v>
      </c>
      <c r="F1132" s="13">
        <v>2.9399999999999999E-3</v>
      </c>
      <c r="G1132" s="13">
        <v>7.65374</v>
      </c>
      <c r="H1132" s="13">
        <v>0.16400000000000001</v>
      </c>
      <c r="I1132" s="13">
        <v>0.40288000000000002</v>
      </c>
      <c r="J1132" s="13">
        <v>5.5999999999999999E-3</v>
      </c>
      <c r="K1132" s="13">
        <v>2200</v>
      </c>
      <c r="L1132" s="13">
        <v>38</v>
      </c>
      <c r="M1132" s="13">
        <v>2191</v>
      </c>
      <c r="N1132" s="13">
        <v>19</v>
      </c>
      <c r="O1132" s="13">
        <v>2182</v>
      </c>
      <c r="P1132" s="13">
        <v>26</v>
      </c>
      <c r="Q1132" s="14">
        <f t="shared" si="114"/>
        <v>0.8181818181818179</v>
      </c>
      <c r="R1132" s="14">
        <f t="shared" si="115"/>
        <v>4.1624726177877003</v>
      </c>
      <c r="S1132" s="68">
        <f t="shared" si="113"/>
        <v>0.8181818181818179</v>
      </c>
      <c r="T1132" s="13">
        <f t="shared" si="116"/>
        <v>2200</v>
      </c>
      <c r="U1132" s="13">
        <f t="shared" si="117"/>
        <v>38</v>
      </c>
    </row>
    <row r="1133" spans="1:21">
      <c r="A1133" s="13" t="s">
        <v>846</v>
      </c>
      <c r="B1133" s="13">
        <v>41</v>
      </c>
      <c r="C1133" s="13">
        <v>49</v>
      </c>
      <c r="D1133" s="13">
        <v>0.83</v>
      </c>
      <c r="E1133" s="13">
        <v>0.15518000000000001</v>
      </c>
      <c r="F1133" s="13">
        <v>4.64E-3</v>
      </c>
      <c r="G1133" s="13">
        <v>9.6467200000000002</v>
      </c>
      <c r="H1133" s="13">
        <v>0.28089999999999998</v>
      </c>
      <c r="I1133" s="13">
        <v>0.45119999999999999</v>
      </c>
      <c r="J1133" s="13">
        <v>7.7999999999999996E-3</v>
      </c>
      <c r="K1133" s="13">
        <v>2404</v>
      </c>
      <c r="L1133" s="13">
        <v>52</v>
      </c>
      <c r="M1133" s="13">
        <v>2402</v>
      </c>
      <c r="N1133" s="13">
        <v>27</v>
      </c>
      <c r="O1133" s="13">
        <v>2401</v>
      </c>
      <c r="P1133" s="13">
        <v>35</v>
      </c>
      <c r="Q1133" s="14">
        <f t="shared" si="114"/>
        <v>0.12479201331114798</v>
      </c>
      <c r="R1133" s="14">
        <f t="shared" si="115"/>
        <v>5.2103088833233082</v>
      </c>
      <c r="S1133" s="68">
        <f t="shared" si="113"/>
        <v>0.12479201331114798</v>
      </c>
      <c r="T1133" s="13">
        <f t="shared" si="116"/>
        <v>2404</v>
      </c>
      <c r="U1133" s="13">
        <f t="shared" si="117"/>
        <v>52</v>
      </c>
    </row>
    <row r="1134" spans="1:21">
      <c r="A1134" s="13" t="s">
        <v>847</v>
      </c>
      <c r="B1134" s="13">
        <v>394</v>
      </c>
      <c r="C1134" s="13">
        <v>227</v>
      </c>
      <c r="D1134" s="13">
        <v>1.73</v>
      </c>
      <c r="E1134" s="13">
        <v>7.5410000000000005E-2</v>
      </c>
      <c r="F1134" s="13">
        <v>1.67E-3</v>
      </c>
      <c r="G1134" s="13">
        <v>1.76352</v>
      </c>
      <c r="H1134" s="13">
        <v>3.8800000000000001E-2</v>
      </c>
      <c r="I1134" s="13">
        <v>0.16975999999999999</v>
      </c>
      <c r="J1134" s="13">
        <v>2.3E-3</v>
      </c>
      <c r="K1134" s="13">
        <v>1079</v>
      </c>
      <c r="L1134" s="13">
        <v>45</v>
      </c>
      <c r="M1134" s="13">
        <v>1032</v>
      </c>
      <c r="N1134" s="13">
        <v>14</v>
      </c>
      <c r="O1134" s="13">
        <v>1011</v>
      </c>
      <c r="P1134" s="13">
        <v>13</v>
      </c>
      <c r="Q1134" s="14">
        <f t="shared" si="114"/>
        <v>6.3021316033364254</v>
      </c>
      <c r="R1134" s="14">
        <f t="shared" si="115"/>
        <v>8.1784297267090587</v>
      </c>
      <c r="S1134" s="68">
        <f t="shared" si="113"/>
        <v>6.3021316033364254</v>
      </c>
      <c r="T1134" s="13">
        <f t="shared" si="116"/>
        <v>1079</v>
      </c>
      <c r="U1134" s="13">
        <f t="shared" si="117"/>
        <v>45</v>
      </c>
    </row>
    <row r="1135" spans="1:21">
      <c r="A1135" s="13" t="s">
        <v>848</v>
      </c>
      <c r="B1135" s="13">
        <v>65</v>
      </c>
      <c r="C1135" s="13">
        <v>42</v>
      </c>
      <c r="D1135" s="13">
        <v>1.56</v>
      </c>
      <c r="E1135" s="13">
        <v>0.10638</v>
      </c>
      <c r="F1135" s="13">
        <v>2.3800000000000002E-3</v>
      </c>
      <c r="G1135" s="13">
        <v>4.4383499999999998</v>
      </c>
      <c r="H1135" s="13">
        <v>9.8199999999999996E-2</v>
      </c>
      <c r="I1135" s="13">
        <v>0.30275999999999997</v>
      </c>
      <c r="J1135" s="13">
        <v>4.3E-3</v>
      </c>
      <c r="K1135" s="13">
        <v>1738</v>
      </c>
      <c r="L1135" s="13">
        <v>42</v>
      </c>
      <c r="M1135" s="13">
        <v>1720</v>
      </c>
      <c r="N1135" s="13">
        <v>18</v>
      </c>
      <c r="O1135" s="13">
        <v>1705</v>
      </c>
      <c r="P1135" s="13">
        <v>21</v>
      </c>
      <c r="Q1135" s="14">
        <f t="shared" si="114"/>
        <v>1.8987341772151889</v>
      </c>
      <c r="R1135" s="14">
        <f t="shared" si="115"/>
        <v>5.3216945155743938</v>
      </c>
      <c r="S1135" s="68">
        <f t="shared" si="113"/>
        <v>1.8987341772151889</v>
      </c>
      <c r="T1135" s="13">
        <f t="shared" si="116"/>
        <v>1738</v>
      </c>
      <c r="U1135" s="13">
        <f t="shared" si="117"/>
        <v>42</v>
      </c>
    </row>
    <row r="1136" spans="1:21">
      <c r="A1136" s="13" t="s">
        <v>849</v>
      </c>
      <c r="B1136" s="13">
        <v>67</v>
      </c>
      <c r="C1136" s="13">
        <v>102</v>
      </c>
      <c r="D1136" s="13">
        <v>0.66</v>
      </c>
      <c r="E1136" s="13">
        <v>5.747E-2</v>
      </c>
      <c r="F1136" s="13">
        <v>4.3800000000000002E-3</v>
      </c>
      <c r="G1136" s="13">
        <v>0.56654000000000004</v>
      </c>
      <c r="H1136" s="13">
        <v>4.19E-2</v>
      </c>
      <c r="I1136" s="13">
        <v>7.1580000000000005E-2</v>
      </c>
      <c r="J1136" s="13">
        <v>1.6999999999999999E-3</v>
      </c>
      <c r="K1136" s="13">
        <v>510</v>
      </c>
      <c r="L1136" s="13">
        <v>173</v>
      </c>
      <c r="M1136" s="13">
        <v>456</v>
      </c>
      <c r="N1136" s="13">
        <v>27</v>
      </c>
      <c r="O1136" s="13">
        <v>446</v>
      </c>
      <c r="P1136" s="13">
        <v>10</v>
      </c>
      <c r="Q1136" s="14">
        <f t="shared" si="114"/>
        <v>12.549019607843137</v>
      </c>
      <c r="R1136" s="14">
        <f t="shared" si="115"/>
        <v>59.458951596410479</v>
      </c>
      <c r="S1136" s="68">
        <f t="shared" si="113"/>
        <v>12.549019607843137</v>
      </c>
      <c r="T1136" s="13">
        <f t="shared" si="116"/>
        <v>446</v>
      </c>
      <c r="U1136" s="13">
        <f t="shared" si="117"/>
        <v>10</v>
      </c>
    </row>
    <row r="1137" spans="1:21">
      <c r="A1137" s="13" t="s">
        <v>850</v>
      </c>
      <c r="B1137" s="13">
        <v>72</v>
      </c>
      <c r="C1137" s="13">
        <v>73</v>
      </c>
      <c r="D1137" s="13">
        <v>0.99</v>
      </c>
      <c r="E1137" s="13">
        <v>0.11652</v>
      </c>
      <c r="F1137" s="13">
        <v>2.0899999999999998E-3</v>
      </c>
      <c r="G1137" s="13">
        <v>5.5030700000000001</v>
      </c>
      <c r="H1137" s="13">
        <v>0.1008</v>
      </c>
      <c r="I1137" s="13">
        <v>0.34283999999999998</v>
      </c>
      <c r="J1137" s="13">
        <v>4.4999999999999997E-3</v>
      </c>
      <c r="K1137" s="13">
        <v>1904</v>
      </c>
      <c r="L1137" s="13">
        <v>33</v>
      </c>
      <c r="M1137" s="13">
        <v>1901</v>
      </c>
      <c r="N1137" s="13">
        <v>16</v>
      </c>
      <c r="O1137" s="13">
        <v>1900</v>
      </c>
      <c r="P1137" s="13">
        <v>21</v>
      </c>
      <c r="Q1137" s="14">
        <f t="shared" si="114"/>
        <v>0.21008403361344463</v>
      </c>
      <c r="R1137" s="14">
        <f t="shared" si="115"/>
        <v>4.1025990577337668</v>
      </c>
      <c r="S1137" s="68">
        <f t="shared" si="113"/>
        <v>0.21008403361344463</v>
      </c>
      <c r="T1137" s="13">
        <f t="shared" si="116"/>
        <v>1904</v>
      </c>
      <c r="U1137" s="13">
        <f t="shared" si="117"/>
        <v>33</v>
      </c>
    </row>
    <row r="1138" spans="1:21">
      <c r="A1138" s="13" t="s">
        <v>851</v>
      </c>
      <c r="B1138" s="13">
        <v>172</v>
      </c>
      <c r="C1138" s="13">
        <v>181</v>
      </c>
      <c r="D1138" s="13">
        <v>0.95</v>
      </c>
      <c r="E1138" s="13">
        <v>8.9959999999999998E-2</v>
      </c>
      <c r="F1138" s="13">
        <v>2.5899999999999999E-3</v>
      </c>
      <c r="G1138" s="13">
        <v>3.0489199999999999</v>
      </c>
      <c r="H1138" s="13">
        <v>8.6199999999999999E-2</v>
      </c>
      <c r="I1138" s="13">
        <v>0.24617</v>
      </c>
      <c r="J1138" s="13">
        <v>3.8E-3</v>
      </c>
      <c r="K1138" s="13">
        <v>1425</v>
      </c>
      <c r="L1138" s="13">
        <v>56</v>
      </c>
      <c r="M1138" s="13">
        <v>1420</v>
      </c>
      <c r="N1138" s="13">
        <v>22</v>
      </c>
      <c r="O1138" s="13">
        <v>1419</v>
      </c>
      <c r="P1138" s="13">
        <v>20</v>
      </c>
      <c r="Q1138" s="14">
        <f t="shared" si="114"/>
        <v>0.42105263157894424</v>
      </c>
      <c r="R1138" s="14">
        <f t="shared" si="115"/>
        <v>8.3147052968555517</v>
      </c>
      <c r="S1138" s="68">
        <f t="shared" si="113"/>
        <v>0.42105263157894424</v>
      </c>
      <c r="T1138" s="13">
        <f t="shared" si="116"/>
        <v>1425</v>
      </c>
      <c r="U1138" s="13">
        <f t="shared" si="117"/>
        <v>56</v>
      </c>
    </row>
    <row r="1139" spans="1:21">
      <c r="A1139" s="13" t="s">
        <v>852</v>
      </c>
      <c r="B1139" s="13">
        <v>270</v>
      </c>
      <c r="C1139" s="13">
        <v>180</v>
      </c>
      <c r="D1139" s="13">
        <v>1.5</v>
      </c>
      <c r="E1139" s="13">
        <v>0.12920999999999999</v>
      </c>
      <c r="F1139" s="13">
        <v>2.7599999999999999E-3</v>
      </c>
      <c r="G1139" s="13">
        <v>6.7508400000000002</v>
      </c>
      <c r="H1139" s="13">
        <v>0.1447</v>
      </c>
      <c r="I1139" s="13">
        <v>0.37930999999999998</v>
      </c>
      <c r="J1139" s="13">
        <v>5.1000000000000004E-3</v>
      </c>
      <c r="K1139" s="13">
        <v>2087</v>
      </c>
      <c r="L1139" s="13">
        <v>38</v>
      </c>
      <c r="M1139" s="13">
        <v>2079</v>
      </c>
      <c r="N1139" s="13">
        <v>19</v>
      </c>
      <c r="O1139" s="13">
        <v>2073</v>
      </c>
      <c r="P1139" s="13">
        <v>24</v>
      </c>
      <c r="Q1139" s="14">
        <f t="shared" si="114"/>
        <v>0.67081935793004144</v>
      </c>
      <c r="R1139" s="14">
        <f t="shared" si="115"/>
        <v>4.2864487311655344</v>
      </c>
      <c r="S1139" s="68">
        <f t="shared" si="113"/>
        <v>0.67081935793004144</v>
      </c>
      <c r="T1139" s="13">
        <f t="shared" si="116"/>
        <v>2087</v>
      </c>
      <c r="U1139" s="13">
        <f t="shared" si="117"/>
        <v>38</v>
      </c>
    </row>
    <row r="1140" spans="1:21">
      <c r="A1140" s="13" t="s">
        <v>853</v>
      </c>
      <c r="B1140" s="13">
        <v>169</v>
      </c>
      <c r="C1140" s="13">
        <v>121</v>
      </c>
      <c r="D1140" s="13">
        <v>1.4</v>
      </c>
      <c r="E1140" s="13">
        <v>9.2679999999999998E-2</v>
      </c>
      <c r="F1140" s="13">
        <v>2.96E-3</v>
      </c>
      <c r="G1140" s="13">
        <v>1.79905</v>
      </c>
      <c r="H1140" s="13">
        <v>5.6099999999999997E-2</v>
      </c>
      <c r="I1140" s="13">
        <v>0.14102000000000001</v>
      </c>
      <c r="J1140" s="13">
        <v>2.3E-3</v>
      </c>
      <c r="K1140" s="13">
        <v>1481</v>
      </c>
      <c r="L1140" s="13">
        <v>62</v>
      </c>
      <c r="M1140" s="13">
        <v>1045</v>
      </c>
      <c r="N1140" s="13">
        <v>20</v>
      </c>
      <c r="O1140" s="13">
        <v>850</v>
      </c>
      <c r="P1140" s="13">
        <v>13</v>
      </c>
      <c r="Q1140" s="14">
        <f t="shared" si="114"/>
        <v>42.606347062795415</v>
      </c>
      <c r="R1140" s="14">
        <f t="shared" si="115"/>
        <v>5.1160529859607582</v>
      </c>
      <c r="S1140" s="68" t="str">
        <f t="shared" si="113"/>
        <v>X</v>
      </c>
      <c r="T1140" s="13">
        <f t="shared" si="116"/>
        <v>850</v>
      </c>
      <c r="U1140" s="13">
        <f t="shared" si="117"/>
        <v>13</v>
      </c>
    </row>
    <row r="1141" spans="1:21">
      <c r="A1141" s="13" t="s">
        <v>854</v>
      </c>
      <c r="B1141" s="13">
        <v>303</v>
      </c>
      <c r="C1141" s="13">
        <v>211</v>
      </c>
      <c r="D1141" s="13">
        <v>1.43</v>
      </c>
      <c r="E1141" s="13">
        <v>7.1510000000000004E-2</v>
      </c>
      <c r="F1141" s="13">
        <v>1.7600000000000001E-3</v>
      </c>
      <c r="G1141" s="13">
        <v>1.4843299999999999</v>
      </c>
      <c r="H1141" s="13">
        <v>3.6299999999999999E-2</v>
      </c>
      <c r="I1141" s="13">
        <v>0.15079000000000001</v>
      </c>
      <c r="J1141" s="13">
        <v>2.2000000000000001E-3</v>
      </c>
      <c r="K1141" s="13">
        <v>972</v>
      </c>
      <c r="L1141" s="13">
        <v>51</v>
      </c>
      <c r="M1141" s="13">
        <v>924</v>
      </c>
      <c r="N1141" s="13">
        <v>15</v>
      </c>
      <c r="O1141" s="13">
        <v>905</v>
      </c>
      <c r="P1141" s="13">
        <v>12</v>
      </c>
      <c r="Q1141" s="14">
        <f t="shared" si="114"/>
        <v>6.8930041152263417</v>
      </c>
      <c r="R1141" s="14">
        <f t="shared" si="115"/>
        <v>10.077651123927962</v>
      </c>
      <c r="S1141" s="68">
        <f t="shared" si="113"/>
        <v>6.8930041152263417</v>
      </c>
      <c r="T1141" s="13">
        <f t="shared" si="116"/>
        <v>905</v>
      </c>
      <c r="U1141" s="13">
        <f t="shared" si="117"/>
        <v>12</v>
      </c>
    </row>
    <row r="1142" spans="1:21">
      <c r="A1142" s="13" t="s">
        <v>855</v>
      </c>
      <c r="B1142" s="13">
        <v>230</v>
      </c>
      <c r="C1142" s="13">
        <v>143</v>
      </c>
      <c r="D1142" s="13">
        <v>1.61</v>
      </c>
      <c r="E1142" s="13">
        <v>7.016E-2</v>
      </c>
      <c r="F1142" s="13">
        <v>2.7399999999999998E-3</v>
      </c>
      <c r="G1142" s="13">
        <v>1.4093800000000001</v>
      </c>
      <c r="H1142" s="13">
        <v>5.3400000000000003E-2</v>
      </c>
      <c r="I1142" s="13">
        <v>0.14588999999999999</v>
      </c>
      <c r="J1142" s="13">
        <v>2.5999999999999999E-3</v>
      </c>
      <c r="K1142" s="13">
        <v>933</v>
      </c>
      <c r="L1142" s="13">
        <v>82</v>
      </c>
      <c r="M1142" s="13">
        <v>893</v>
      </c>
      <c r="N1142" s="13">
        <v>22</v>
      </c>
      <c r="O1142" s="13">
        <v>878</v>
      </c>
      <c r="P1142" s="13">
        <v>15</v>
      </c>
      <c r="Q1142" s="14">
        <f t="shared" si="114"/>
        <v>5.8949624866023616</v>
      </c>
      <c r="R1142" s="14">
        <f t="shared" si="115"/>
        <v>16.851126801330992</v>
      </c>
      <c r="S1142" s="68">
        <f t="shared" si="113"/>
        <v>5.8949624866023616</v>
      </c>
      <c r="T1142" s="13">
        <f t="shared" si="116"/>
        <v>878</v>
      </c>
      <c r="U1142" s="13">
        <f t="shared" si="117"/>
        <v>15</v>
      </c>
    </row>
    <row r="1143" spans="1:21">
      <c r="A1143" s="13" t="s">
        <v>856</v>
      </c>
      <c r="B1143" s="13">
        <v>217</v>
      </c>
      <c r="C1143" s="13">
        <v>213</v>
      </c>
      <c r="D1143" s="13">
        <v>1.02</v>
      </c>
      <c r="E1143" s="13">
        <v>0.17194000000000001</v>
      </c>
      <c r="F1143" s="13">
        <v>3.3500000000000001E-3</v>
      </c>
      <c r="G1143" s="13">
        <v>11.606780000000001</v>
      </c>
      <c r="H1143" s="13">
        <v>0.23169999999999999</v>
      </c>
      <c r="I1143" s="13">
        <v>0.49032999999999999</v>
      </c>
      <c r="J1143" s="13">
        <v>6.8999999999999999E-3</v>
      </c>
      <c r="K1143" s="13">
        <v>2577</v>
      </c>
      <c r="L1143" s="13">
        <v>33</v>
      </c>
      <c r="M1143" s="13">
        <v>2573</v>
      </c>
      <c r="N1143" s="13">
        <v>19</v>
      </c>
      <c r="O1143" s="13">
        <v>2572</v>
      </c>
      <c r="P1143" s="13">
        <v>30</v>
      </c>
      <c r="Q1143" s="14">
        <f t="shared" si="114"/>
        <v>0.19402405898331088</v>
      </c>
      <c r="R1143" s="14">
        <f t="shared" si="115"/>
        <v>3.4575747165524051</v>
      </c>
      <c r="S1143" s="68">
        <f t="shared" si="113"/>
        <v>0.19402405898331088</v>
      </c>
      <c r="T1143" s="13">
        <f t="shared" si="116"/>
        <v>2577</v>
      </c>
      <c r="U1143" s="13">
        <f t="shared" si="117"/>
        <v>33</v>
      </c>
    </row>
    <row r="1144" spans="1:21">
      <c r="A1144" s="13" t="s">
        <v>857</v>
      </c>
      <c r="B1144" s="13">
        <v>147</v>
      </c>
      <c r="C1144" s="13">
        <v>152</v>
      </c>
      <c r="D1144" s="13">
        <v>0.97</v>
      </c>
      <c r="E1144" s="13">
        <v>7.152E-2</v>
      </c>
      <c r="F1144" s="13">
        <v>2.16E-3</v>
      </c>
      <c r="G1144" s="13">
        <v>1.56315</v>
      </c>
      <c r="H1144" s="13">
        <v>4.6100000000000002E-2</v>
      </c>
      <c r="I1144" s="13">
        <v>0.15856999999999999</v>
      </c>
      <c r="J1144" s="13">
        <v>2.3999999999999998E-3</v>
      </c>
      <c r="K1144" s="13">
        <v>972</v>
      </c>
      <c r="L1144" s="13">
        <v>63</v>
      </c>
      <c r="M1144" s="13">
        <v>956</v>
      </c>
      <c r="N1144" s="13">
        <v>18</v>
      </c>
      <c r="O1144" s="13">
        <v>949</v>
      </c>
      <c r="P1144" s="13">
        <v>13</v>
      </c>
      <c r="Q1144" s="14">
        <f t="shared" si="114"/>
        <v>2.3662551440329249</v>
      </c>
      <c r="R1144" s="14">
        <f t="shared" si="115"/>
        <v>12.935808279569198</v>
      </c>
      <c r="S1144" s="68">
        <f t="shared" si="113"/>
        <v>2.3662551440329249</v>
      </c>
      <c r="T1144" s="13">
        <f t="shared" si="116"/>
        <v>949</v>
      </c>
      <c r="U1144" s="13">
        <f t="shared" si="117"/>
        <v>13</v>
      </c>
    </row>
    <row r="1145" spans="1:21">
      <c r="A1145" s="13" t="s">
        <v>858</v>
      </c>
      <c r="B1145" s="13">
        <v>140</v>
      </c>
      <c r="C1145" s="13">
        <v>170</v>
      </c>
      <c r="D1145" s="13">
        <v>0.82</v>
      </c>
      <c r="E1145" s="13">
        <v>0.14729999999999999</v>
      </c>
      <c r="F1145" s="13">
        <v>3.8500000000000001E-3</v>
      </c>
      <c r="G1145" s="13">
        <v>5.82165</v>
      </c>
      <c r="H1145" s="13">
        <v>0.1477</v>
      </c>
      <c r="I1145" s="13">
        <v>0.28658</v>
      </c>
      <c r="J1145" s="13">
        <v>4.3E-3</v>
      </c>
      <c r="K1145" s="13">
        <v>2315</v>
      </c>
      <c r="L1145" s="13">
        <v>46</v>
      </c>
      <c r="M1145" s="13">
        <v>1950</v>
      </c>
      <c r="N1145" s="13">
        <v>22</v>
      </c>
      <c r="O1145" s="13">
        <v>1624</v>
      </c>
      <c r="P1145" s="13">
        <v>21</v>
      </c>
      <c r="Q1145" s="14">
        <f t="shared" si="114"/>
        <v>29.848812095032397</v>
      </c>
      <c r="R1145" s="14">
        <f t="shared" si="115"/>
        <v>3.326216517112305</v>
      </c>
      <c r="S1145" s="68" t="str">
        <f t="shared" si="113"/>
        <v>X</v>
      </c>
      <c r="T1145" s="13">
        <f t="shared" si="116"/>
        <v>2315</v>
      </c>
      <c r="U1145" s="13">
        <f t="shared" si="117"/>
        <v>46</v>
      </c>
    </row>
    <row r="1146" spans="1:21">
      <c r="A1146" s="13" t="s">
        <v>859</v>
      </c>
      <c r="B1146" s="13">
        <v>61</v>
      </c>
      <c r="C1146" s="13">
        <v>61</v>
      </c>
      <c r="D1146" s="13">
        <v>1</v>
      </c>
      <c r="E1146" s="13">
        <v>0.12175</v>
      </c>
      <c r="F1146" s="13">
        <v>5.0699999999999999E-3</v>
      </c>
      <c r="G1146" s="13">
        <v>2.7605400000000002</v>
      </c>
      <c r="H1146" s="13">
        <v>0.1095</v>
      </c>
      <c r="I1146" s="13">
        <v>0.16491</v>
      </c>
      <c r="J1146" s="13">
        <v>3.5000000000000001E-3</v>
      </c>
      <c r="K1146" s="13">
        <v>1982</v>
      </c>
      <c r="L1146" s="13">
        <v>76</v>
      </c>
      <c r="M1146" s="13">
        <v>1345</v>
      </c>
      <c r="N1146" s="13">
        <v>30</v>
      </c>
      <c r="O1146" s="13">
        <v>984</v>
      </c>
      <c r="P1146" s="13">
        <v>19</v>
      </c>
      <c r="Q1146" s="14">
        <f t="shared" si="114"/>
        <v>50.3531786074672</v>
      </c>
      <c r="R1146" s="14">
        <f t="shared" si="115"/>
        <v>4.2629045185767502</v>
      </c>
      <c r="S1146" s="68" t="str">
        <f t="shared" si="113"/>
        <v>X</v>
      </c>
      <c r="T1146" s="13">
        <f t="shared" si="116"/>
        <v>984</v>
      </c>
      <c r="U1146" s="13">
        <f t="shared" si="117"/>
        <v>19</v>
      </c>
    </row>
    <row r="1147" spans="1:21">
      <c r="A1147" s="13" t="s">
        <v>860</v>
      </c>
      <c r="B1147" s="13">
        <v>28</v>
      </c>
      <c r="C1147" s="13">
        <v>62</v>
      </c>
      <c r="D1147" s="13">
        <v>0.46</v>
      </c>
      <c r="E1147" s="13">
        <v>0.12354</v>
      </c>
      <c r="F1147" s="13">
        <v>2.8800000000000002E-3</v>
      </c>
      <c r="G1147" s="13">
        <v>6.14534</v>
      </c>
      <c r="H1147" s="13">
        <v>0.14099999999999999</v>
      </c>
      <c r="I1147" s="13">
        <v>0.36098000000000002</v>
      </c>
      <c r="J1147" s="13">
        <v>5.1999999999999998E-3</v>
      </c>
      <c r="K1147" s="13">
        <v>2008</v>
      </c>
      <c r="L1147" s="13">
        <v>42</v>
      </c>
      <c r="M1147" s="13">
        <v>1997</v>
      </c>
      <c r="N1147" s="13">
        <v>20</v>
      </c>
      <c r="O1147" s="13">
        <v>1987</v>
      </c>
      <c r="P1147" s="13">
        <v>25</v>
      </c>
      <c r="Q1147" s="14">
        <f t="shared" si="114"/>
        <v>1.0458167330677282</v>
      </c>
      <c r="R1147" s="14">
        <f t="shared" si="115"/>
        <v>4.8307250583900645</v>
      </c>
      <c r="S1147" s="68">
        <f t="shared" si="113"/>
        <v>1.0458167330677282</v>
      </c>
      <c r="T1147" s="13">
        <f t="shared" si="116"/>
        <v>2008</v>
      </c>
      <c r="U1147" s="13">
        <f t="shared" si="117"/>
        <v>42</v>
      </c>
    </row>
    <row r="1148" spans="1:21">
      <c r="A1148" s="13" t="s">
        <v>861</v>
      </c>
      <c r="B1148" s="13">
        <v>258</v>
      </c>
      <c r="C1148" s="13">
        <v>143</v>
      </c>
      <c r="D1148" s="13">
        <v>1.81</v>
      </c>
      <c r="E1148" s="13">
        <v>9.2990000000000003E-2</v>
      </c>
      <c r="F1148" s="13">
        <v>3.3999999999999998E-3</v>
      </c>
      <c r="G1148" s="13">
        <v>1.6900599999999999</v>
      </c>
      <c r="H1148" s="13">
        <v>5.9400000000000001E-2</v>
      </c>
      <c r="I1148" s="13">
        <v>0.13191</v>
      </c>
      <c r="J1148" s="13">
        <v>2.3E-3</v>
      </c>
      <c r="K1148" s="13">
        <v>1488</v>
      </c>
      <c r="L1148" s="13">
        <v>71</v>
      </c>
      <c r="M1148" s="13">
        <v>1005</v>
      </c>
      <c r="N1148" s="13">
        <v>22</v>
      </c>
      <c r="O1148" s="13">
        <v>799</v>
      </c>
      <c r="P1148" s="13">
        <v>13</v>
      </c>
      <c r="Q1148" s="14">
        <f t="shared" si="114"/>
        <v>46.303763440860216</v>
      </c>
      <c r="R1148" s="14">
        <f t="shared" si="115"/>
        <v>5.4139551068291354</v>
      </c>
      <c r="S1148" s="68" t="str">
        <f t="shared" si="113"/>
        <v>X</v>
      </c>
      <c r="T1148" s="13">
        <f t="shared" si="116"/>
        <v>799</v>
      </c>
      <c r="U1148" s="13">
        <f t="shared" si="117"/>
        <v>13</v>
      </c>
    </row>
    <row r="1149" spans="1:21">
      <c r="A1149" s="13" t="s">
        <v>862</v>
      </c>
      <c r="B1149" s="13">
        <v>299</v>
      </c>
      <c r="C1149" s="13">
        <v>638</v>
      </c>
      <c r="D1149" s="13">
        <v>0.47</v>
      </c>
      <c r="E1149" s="13">
        <v>0.11992</v>
      </c>
      <c r="F1149" s="13">
        <v>3.3E-3</v>
      </c>
      <c r="G1149" s="13">
        <v>5.8598299999999997</v>
      </c>
      <c r="H1149" s="13">
        <v>0.15629999999999999</v>
      </c>
      <c r="I1149" s="13">
        <v>0.35431000000000001</v>
      </c>
      <c r="J1149" s="13">
        <v>4.8999999999999998E-3</v>
      </c>
      <c r="K1149" s="13">
        <v>1955</v>
      </c>
      <c r="L1149" s="13">
        <v>50</v>
      </c>
      <c r="M1149" s="13">
        <v>1955</v>
      </c>
      <c r="N1149" s="13">
        <v>23</v>
      </c>
      <c r="O1149" s="13">
        <v>1955</v>
      </c>
      <c r="P1149" s="13">
        <v>23</v>
      </c>
      <c r="Q1149" s="14">
        <f t="shared" si="114"/>
        <v>0</v>
      </c>
      <c r="R1149" s="14">
        <f t="shared" si="115"/>
        <v>5.6303173016130996</v>
      </c>
      <c r="S1149" s="68">
        <f t="shared" si="113"/>
        <v>0</v>
      </c>
      <c r="T1149" s="13">
        <f t="shared" si="116"/>
        <v>1955</v>
      </c>
      <c r="U1149" s="13">
        <f t="shared" si="117"/>
        <v>23</v>
      </c>
    </row>
    <row r="1150" spans="1:21">
      <c r="A1150" s="13" t="s">
        <v>863</v>
      </c>
      <c r="B1150" s="13">
        <v>4</v>
      </c>
      <c r="C1150" s="13">
        <v>60</v>
      </c>
      <c r="D1150" s="13">
        <v>7.0000000000000007E-2</v>
      </c>
      <c r="E1150" s="13">
        <v>7.0889999999999995E-2</v>
      </c>
      <c r="F1150" s="13">
        <v>2.8600000000000001E-3</v>
      </c>
      <c r="G1150" s="13">
        <v>1.46211</v>
      </c>
      <c r="H1150" s="13">
        <v>5.7299999999999997E-2</v>
      </c>
      <c r="I1150" s="13">
        <v>0.14960000000000001</v>
      </c>
      <c r="J1150" s="13">
        <v>2.5000000000000001E-3</v>
      </c>
      <c r="K1150" s="13">
        <v>954</v>
      </c>
      <c r="L1150" s="13">
        <v>85</v>
      </c>
      <c r="M1150" s="13">
        <v>915</v>
      </c>
      <c r="N1150" s="13">
        <v>24</v>
      </c>
      <c r="O1150" s="13">
        <v>899</v>
      </c>
      <c r="P1150" s="13">
        <v>14</v>
      </c>
      <c r="Q1150" s="14">
        <f t="shared" si="114"/>
        <v>5.7651991614255715</v>
      </c>
      <c r="R1150" s="14">
        <f t="shared" si="115"/>
        <v>17.046929531428372</v>
      </c>
      <c r="S1150" s="68">
        <f t="shared" si="113"/>
        <v>5.7651991614255715</v>
      </c>
      <c r="T1150" s="13">
        <f t="shared" si="116"/>
        <v>899</v>
      </c>
      <c r="U1150" s="13">
        <f t="shared" si="117"/>
        <v>14</v>
      </c>
    </row>
    <row r="1151" spans="1:21">
      <c r="A1151" s="13" t="s">
        <v>864</v>
      </c>
      <c r="B1151" s="13">
        <v>253</v>
      </c>
      <c r="C1151" s="13">
        <v>128</v>
      </c>
      <c r="D1151" s="13">
        <v>1.98</v>
      </c>
      <c r="E1151" s="13">
        <v>6.6559999999999994E-2</v>
      </c>
      <c r="F1151" s="13">
        <v>2.0799999999999998E-3</v>
      </c>
      <c r="G1151" s="13">
        <v>1.2829299999999999</v>
      </c>
      <c r="H1151" s="13">
        <v>3.9300000000000002E-2</v>
      </c>
      <c r="I1151" s="13">
        <v>0.13980000000000001</v>
      </c>
      <c r="J1151" s="13">
        <v>2.0999999999999999E-3</v>
      </c>
      <c r="K1151" s="13">
        <v>824</v>
      </c>
      <c r="L1151" s="13">
        <v>67</v>
      </c>
      <c r="M1151" s="13">
        <v>838</v>
      </c>
      <c r="N1151" s="13">
        <v>17</v>
      </c>
      <c r="O1151" s="13">
        <v>844</v>
      </c>
      <c r="P1151" s="13">
        <v>12</v>
      </c>
      <c r="Q1151" s="14">
        <f t="shared" si="114"/>
        <v>-2.4271844660194164</v>
      </c>
      <c r="R1151" s="14">
        <f t="shared" si="115"/>
        <v>16.909581518203499</v>
      </c>
      <c r="S1151" s="68">
        <f t="shared" si="113"/>
        <v>-2.4271844660194164</v>
      </c>
      <c r="T1151" s="13">
        <f t="shared" si="116"/>
        <v>844</v>
      </c>
      <c r="U1151" s="13">
        <f t="shared" si="117"/>
        <v>12</v>
      </c>
    </row>
    <row r="1152" spans="1:21">
      <c r="A1152" s="13" t="s">
        <v>865</v>
      </c>
      <c r="B1152" s="13">
        <v>113</v>
      </c>
      <c r="C1152" s="13">
        <v>177</v>
      </c>
      <c r="D1152" s="13">
        <v>0.64</v>
      </c>
      <c r="E1152" s="13">
        <v>8.3030000000000007E-2</v>
      </c>
      <c r="F1152" s="13">
        <v>1.57E-3</v>
      </c>
      <c r="G1152" s="13">
        <v>2.5246599999999999</v>
      </c>
      <c r="H1152" s="13">
        <v>4.8500000000000001E-2</v>
      </c>
      <c r="I1152" s="13">
        <v>0.22053</v>
      </c>
      <c r="J1152" s="13">
        <v>2.8999999999999998E-3</v>
      </c>
      <c r="K1152" s="13">
        <v>1270</v>
      </c>
      <c r="L1152" s="13">
        <v>38</v>
      </c>
      <c r="M1152" s="13">
        <v>1279</v>
      </c>
      <c r="N1152" s="13">
        <v>14</v>
      </c>
      <c r="O1152" s="13">
        <v>1285</v>
      </c>
      <c r="P1152" s="13">
        <v>15</v>
      </c>
      <c r="Q1152" s="14">
        <f t="shared" si="114"/>
        <v>-1.1811023622047223</v>
      </c>
      <c r="R1152" s="14">
        <f t="shared" si="115"/>
        <v>6.4994010504881974</v>
      </c>
      <c r="S1152" s="68">
        <f t="shared" si="113"/>
        <v>-1.1811023622047223</v>
      </c>
      <c r="T1152" s="13">
        <f t="shared" si="116"/>
        <v>1270</v>
      </c>
      <c r="U1152" s="13">
        <f t="shared" si="117"/>
        <v>38</v>
      </c>
    </row>
    <row r="1153" spans="1:21">
      <c r="A1153" s="13" t="s">
        <v>866</v>
      </c>
      <c r="B1153" s="13">
        <v>189</v>
      </c>
      <c r="C1153" s="13">
        <v>221</v>
      </c>
      <c r="D1153" s="13">
        <v>0.85</v>
      </c>
      <c r="E1153" s="13">
        <v>0.16750000000000001</v>
      </c>
      <c r="F1153" s="13">
        <v>3.0400000000000002E-3</v>
      </c>
      <c r="G1153" s="13">
        <v>11.13735</v>
      </c>
      <c r="H1153" s="13">
        <v>0.20269999999999999</v>
      </c>
      <c r="I1153" s="13">
        <v>0.48230000000000001</v>
      </c>
      <c r="J1153" s="13">
        <v>6.0000000000000001E-3</v>
      </c>
      <c r="K1153" s="13">
        <v>2533</v>
      </c>
      <c r="L1153" s="13">
        <v>31</v>
      </c>
      <c r="M1153" s="13">
        <v>2535</v>
      </c>
      <c r="N1153" s="13">
        <v>17</v>
      </c>
      <c r="O1153" s="13">
        <v>2537</v>
      </c>
      <c r="P1153" s="13">
        <v>26</v>
      </c>
      <c r="Q1153" s="14">
        <f t="shared" si="114"/>
        <v>-0.15791551519936942</v>
      </c>
      <c r="R1153" s="14">
        <f t="shared" si="115"/>
        <v>3.1975820656682528</v>
      </c>
      <c r="S1153" s="68">
        <f t="shared" si="113"/>
        <v>-0.15791551519936942</v>
      </c>
      <c r="T1153" s="13">
        <f t="shared" si="116"/>
        <v>2533</v>
      </c>
      <c r="U1153" s="13">
        <f t="shared" si="117"/>
        <v>31</v>
      </c>
    </row>
    <row r="1154" spans="1:21">
      <c r="A1154" s="13" t="s">
        <v>867</v>
      </c>
      <c r="B1154" s="13">
        <v>164</v>
      </c>
      <c r="C1154" s="13">
        <v>167</v>
      </c>
      <c r="D1154" s="13">
        <v>0.98</v>
      </c>
      <c r="E1154" s="13">
        <v>8.337E-2</v>
      </c>
      <c r="F1154" s="13">
        <v>2.0600000000000002E-3</v>
      </c>
      <c r="G1154" s="13">
        <v>2.4629400000000001</v>
      </c>
      <c r="H1154" s="13">
        <v>6.0999999999999999E-2</v>
      </c>
      <c r="I1154" s="13">
        <v>0.21443000000000001</v>
      </c>
      <c r="J1154" s="13">
        <v>3.2000000000000002E-3</v>
      </c>
      <c r="K1154" s="13">
        <v>1278</v>
      </c>
      <c r="L1154" s="13">
        <v>49</v>
      </c>
      <c r="M1154" s="13">
        <v>1261</v>
      </c>
      <c r="N1154" s="13">
        <v>18</v>
      </c>
      <c r="O1154" s="13">
        <v>1252</v>
      </c>
      <c r="P1154" s="13">
        <v>17</v>
      </c>
      <c r="Q1154" s="14">
        <f t="shared" si="114"/>
        <v>2.0344287949921713</v>
      </c>
      <c r="R1154" s="14">
        <f t="shared" si="115"/>
        <v>7.9693988351439247</v>
      </c>
      <c r="S1154" s="68">
        <f t="shared" si="113"/>
        <v>2.0344287949921713</v>
      </c>
      <c r="T1154" s="13">
        <f t="shared" si="116"/>
        <v>1278</v>
      </c>
      <c r="U1154" s="13">
        <f t="shared" si="117"/>
        <v>49</v>
      </c>
    </row>
    <row r="1155" spans="1:21">
      <c r="A1155" s="13" t="s">
        <v>868</v>
      </c>
      <c r="B1155" s="13">
        <v>237</v>
      </c>
      <c r="C1155" s="13">
        <v>163</v>
      </c>
      <c r="D1155" s="13">
        <v>1.46</v>
      </c>
      <c r="E1155" s="13">
        <v>6.6610000000000003E-2</v>
      </c>
      <c r="F1155" s="13">
        <v>2.1900000000000001E-3</v>
      </c>
      <c r="G1155" s="13">
        <v>1.2197199999999999</v>
      </c>
      <c r="H1155" s="13">
        <v>3.9399999999999998E-2</v>
      </c>
      <c r="I1155" s="13">
        <v>0.13286000000000001</v>
      </c>
      <c r="J1155" s="13">
        <v>2.0999999999999999E-3</v>
      </c>
      <c r="K1155" s="13">
        <v>826</v>
      </c>
      <c r="L1155" s="13">
        <v>70</v>
      </c>
      <c r="M1155" s="13">
        <v>810</v>
      </c>
      <c r="N1155" s="13">
        <v>18</v>
      </c>
      <c r="O1155" s="13">
        <v>804</v>
      </c>
      <c r="P1155" s="13">
        <v>12</v>
      </c>
      <c r="Q1155" s="14">
        <f t="shared" si="114"/>
        <v>2.6634382566585901</v>
      </c>
      <c r="R1155" s="14">
        <f t="shared" si="115"/>
        <v>16.751631959701506</v>
      </c>
      <c r="S1155" s="68">
        <f t="shared" si="113"/>
        <v>2.6634382566585901</v>
      </c>
      <c r="T1155" s="13">
        <f t="shared" si="116"/>
        <v>804</v>
      </c>
      <c r="U1155" s="13">
        <f t="shared" si="117"/>
        <v>12</v>
      </c>
    </row>
    <row r="1156" spans="1:21">
      <c r="A1156" s="13" t="s">
        <v>869</v>
      </c>
      <c r="B1156" s="13">
        <v>90</v>
      </c>
      <c r="C1156" s="13">
        <v>129</v>
      </c>
      <c r="D1156" s="13">
        <v>0.7</v>
      </c>
      <c r="E1156" s="13">
        <v>0.10927000000000001</v>
      </c>
      <c r="F1156" s="13">
        <v>8.7399999999999995E-3</v>
      </c>
      <c r="G1156" s="13">
        <v>1.05688</v>
      </c>
      <c r="H1156" s="13">
        <v>7.8899999999999998E-2</v>
      </c>
      <c r="I1156" s="13">
        <v>7.0290000000000005E-2</v>
      </c>
      <c r="J1156" s="13">
        <v>2.3999999999999998E-3</v>
      </c>
      <c r="K1156" s="13">
        <v>1787</v>
      </c>
      <c r="L1156" s="13">
        <v>150</v>
      </c>
      <c r="M1156" s="13">
        <v>732</v>
      </c>
      <c r="N1156" s="13">
        <v>39</v>
      </c>
      <c r="O1156" s="13">
        <v>438</v>
      </c>
      <c r="P1156" s="13">
        <v>14</v>
      </c>
      <c r="Q1156" s="14">
        <f t="shared" si="114"/>
        <v>75.489647453833243</v>
      </c>
      <c r="R1156" s="14">
        <f t="shared" si="115"/>
        <v>4.4030073558439371</v>
      </c>
      <c r="S1156" s="68" t="str">
        <f t="shared" ref="S1156:S1219" si="118">IF(OR(Q1156-R1156&gt;10,Q1156+R1156&lt;-5),"X",Q1156)</f>
        <v>X</v>
      </c>
      <c r="T1156" s="13">
        <f t="shared" si="116"/>
        <v>438</v>
      </c>
      <c r="U1156" s="13">
        <f t="shared" si="117"/>
        <v>14</v>
      </c>
    </row>
    <row r="1157" spans="1:21">
      <c r="A1157" s="13" t="s">
        <v>870</v>
      </c>
      <c r="B1157" s="13">
        <v>153</v>
      </c>
      <c r="C1157" s="13">
        <v>154</v>
      </c>
      <c r="D1157" s="13">
        <v>0.99</v>
      </c>
      <c r="E1157" s="13">
        <v>0.10026</v>
      </c>
      <c r="F1157" s="13">
        <v>2.0799999999999998E-3</v>
      </c>
      <c r="G1157" s="13">
        <v>4.0768700000000004</v>
      </c>
      <c r="H1157" s="13">
        <v>8.5599999999999996E-2</v>
      </c>
      <c r="I1157" s="13">
        <v>0.29487000000000002</v>
      </c>
      <c r="J1157" s="13">
        <v>4.0000000000000001E-3</v>
      </c>
      <c r="K1157" s="13">
        <v>1629</v>
      </c>
      <c r="L1157" s="13">
        <v>39</v>
      </c>
      <c r="M1157" s="13">
        <v>1650</v>
      </c>
      <c r="N1157" s="13">
        <v>17</v>
      </c>
      <c r="O1157" s="13">
        <v>1666</v>
      </c>
      <c r="P1157" s="13">
        <v>20</v>
      </c>
      <c r="Q1157" s="14">
        <f t="shared" si="114"/>
        <v>-2.2713321055862545</v>
      </c>
      <c r="R1157" s="14">
        <f t="shared" si="115"/>
        <v>5.478116960564253</v>
      </c>
      <c r="S1157" s="68">
        <f t="shared" si="118"/>
        <v>-2.2713321055862545</v>
      </c>
      <c r="T1157" s="13">
        <f t="shared" si="116"/>
        <v>1629</v>
      </c>
      <c r="U1157" s="13">
        <f t="shared" si="117"/>
        <v>39</v>
      </c>
    </row>
    <row r="1158" spans="1:21">
      <c r="A1158" s="13" t="s">
        <v>871</v>
      </c>
      <c r="B1158" s="13">
        <v>77</v>
      </c>
      <c r="C1158" s="13">
        <v>96</v>
      </c>
      <c r="D1158" s="13">
        <v>0.81</v>
      </c>
      <c r="E1158" s="13">
        <v>0.13306000000000001</v>
      </c>
      <c r="F1158" s="13">
        <v>3.4099999999999998E-3</v>
      </c>
      <c r="G1158" s="13">
        <v>7.2708599999999999</v>
      </c>
      <c r="H1158" s="13">
        <v>0.18559999999999999</v>
      </c>
      <c r="I1158" s="13">
        <v>0.39657999999999999</v>
      </c>
      <c r="J1158" s="13">
        <v>6.1999999999999998E-3</v>
      </c>
      <c r="K1158" s="13">
        <v>2139</v>
      </c>
      <c r="L1158" s="13">
        <v>46</v>
      </c>
      <c r="M1158" s="13">
        <v>2145</v>
      </c>
      <c r="N1158" s="13">
        <v>23</v>
      </c>
      <c r="O1158" s="13">
        <v>2153</v>
      </c>
      <c r="P1158" s="13">
        <v>29</v>
      </c>
      <c r="Q1158" s="14">
        <f t="shared" si="114"/>
        <v>-0.65451145395043486</v>
      </c>
      <c r="R1158" s="14">
        <f t="shared" si="115"/>
        <v>5.1082961869547532</v>
      </c>
      <c r="S1158" s="68">
        <f t="shared" si="118"/>
        <v>-0.65451145395043486</v>
      </c>
      <c r="T1158" s="13">
        <f t="shared" si="116"/>
        <v>2139</v>
      </c>
      <c r="U1158" s="13">
        <f t="shared" si="117"/>
        <v>46</v>
      </c>
    </row>
    <row r="1159" spans="1:21">
      <c r="A1159" s="13" t="s">
        <v>872</v>
      </c>
      <c r="B1159" s="13">
        <v>552</v>
      </c>
      <c r="C1159" s="13">
        <v>232</v>
      </c>
      <c r="D1159" s="13">
        <v>2.38</v>
      </c>
      <c r="E1159" s="13">
        <v>0.15803</v>
      </c>
      <c r="F1159" s="13">
        <v>3.8400000000000001E-3</v>
      </c>
      <c r="G1159" s="13">
        <v>9.8654299999999999</v>
      </c>
      <c r="H1159" s="13">
        <v>0.2424</v>
      </c>
      <c r="I1159" s="13">
        <v>0.45266000000000001</v>
      </c>
      <c r="J1159" s="13">
        <v>6.6E-3</v>
      </c>
      <c r="K1159" s="13">
        <v>2435</v>
      </c>
      <c r="L1159" s="13">
        <v>42</v>
      </c>
      <c r="M1159" s="13">
        <v>2422</v>
      </c>
      <c r="N1159" s="13">
        <v>23</v>
      </c>
      <c r="O1159" s="13">
        <v>2407</v>
      </c>
      <c r="P1159" s="13">
        <v>29</v>
      </c>
      <c r="Q1159" s="14">
        <f t="shared" si="114"/>
        <v>1.149897330595484</v>
      </c>
      <c r="R1159" s="14">
        <f t="shared" si="115"/>
        <v>4.1595499277998504</v>
      </c>
      <c r="S1159" s="68">
        <f t="shared" si="118"/>
        <v>1.149897330595484</v>
      </c>
      <c r="T1159" s="13">
        <f t="shared" si="116"/>
        <v>2435</v>
      </c>
      <c r="U1159" s="13">
        <f t="shared" si="117"/>
        <v>42</v>
      </c>
    </row>
    <row r="1160" spans="1:21">
      <c r="A1160" s="13" t="s">
        <v>873</v>
      </c>
      <c r="B1160" s="13">
        <v>1115</v>
      </c>
      <c r="C1160" s="13">
        <v>1351</v>
      </c>
      <c r="D1160" s="13">
        <v>0.83</v>
      </c>
      <c r="E1160" s="13">
        <v>8.541E-2</v>
      </c>
      <c r="F1160" s="13">
        <v>2.0799999999999998E-3</v>
      </c>
      <c r="G1160" s="13">
        <v>2.1013799999999998</v>
      </c>
      <c r="H1160" s="13">
        <v>5.1900000000000002E-2</v>
      </c>
      <c r="I1160" s="13">
        <v>0.17846999999999999</v>
      </c>
      <c r="J1160" s="13">
        <v>2.5999999999999999E-3</v>
      </c>
      <c r="K1160" s="13">
        <v>1325</v>
      </c>
      <c r="L1160" s="13">
        <v>48</v>
      </c>
      <c r="M1160" s="13">
        <v>1149</v>
      </c>
      <c r="N1160" s="13">
        <v>17</v>
      </c>
      <c r="O1160" s="13">
        <v>1059</v>
      </c>
      <c r="P1160" s="13">
        <v>14</v>
      </c>
      <c r="Q1160" s="14">
        <f t="shared" si="114"/>
        <v>20.075471698113212</v>
      </c>
      <c r="R1160" s="14">
        <f t="shared" si="115"/>
        <v>6.164294571131073</v>
      </c>
      <c r="S1160" s="68" t="str">
        <f t="shared" si="118"/>
        <v>X</v>
      </c>
      <c r="T1160" s="13">
        <f t="shared" si="116"/>
        <v>1325</v>
      </c>
      <c r="U1160" s="13">
        <f t="shared" si="117"/>
        <v>48</v>
      </c>
    </row>
    <row r="1161" spans="1:21">
      <c r="A1161" s="13" t="s">
        <v>874</v>
      </c>
      <c r="B1161" s="13">
        <v>494</v>
      </c>
      <c r="C1161" s="13">
        <v>379</v>
      </c>
      <c r="D1161" s="13">
        <v>1.3</v>
      </c>
      <c r="E1161" s="13">
        <v>6.9959999999999994E-2</v>
      </c>
      <c r="F1161" s="13">
        <v>2.5799999999999998E-3</v>
      </c>
      <c r="G1161" s="13">
        <v>1.3940399999999999</v>
      </c>
      <c r="H1161" s="13">
        <v>4.9700000000000001E-2</v>
      </c>
      <c r="I1161" s="13">
        <v>0.14433000000000001</v>
      </c>
      <c r="J1161" s="13">
        <v>2.5000000000000001E-3</v>
      </c>
      <c r="K1161" s="13">
        <v>927</v>
      </c>
      <c r="L1161" s="13">
        <v>78</v>
      </c>
      <c r="M1161" s="13">
        <v>886</v>
      </c>
      <c r="N1161" s="13">
        <v>21</v>
      </c>
      <c r="O1161" s="13">
        <v>869</v>
      </c>
      <c r="P1161" s="13">
        <v>14</v>
      </c>
      <c r="Q1161" s="14">
        <f t="shared" si="114"/>
        <v>6.2567421790722726</v>
      </c>
      <c r="R1161" s="14">
        <f t="shared" si="115"/>
        <v>16.062124090661236</v>
      </c>
      <c r="S1161" s="68">
        <f t="shared" si="118"/>
        <v>6.2567421790722726</v>
      </c>
      <c r="T1161" s="13">
        <f t="shared" si="116"/>
        <v>869</v>
      </c>
      <c r="U1161" s="13">
        <f t="shared" si="117"/>
        <v>14</v>
      </c>
    </row>
    <row r="1162" spans="1:21">
      <c r="A1162" s="13" t="s">
        <v>875</v>
      </c>
      <c r="B1162" s="13">
        <v>235</v>
      </c>
      <c r="C1162" s="13">
        <v>690</v>
      </c>
      <c r="D1162" s="13">
        <v>0.34</v>
      </c>
      <c r="E1162" s="13">
        <v>6.8250000000000005E-2</v>
      </c>
      <c r="F1162" s="13">
        <v>2.0300000000000001E-3</v>
      </c>
      <c r="G1162" s="13">
        <v>1.2882899999999999</v>
      </c>
      <c r="H1162" s="13">
        <v>3.78E-2</v>
      </c>
      <c r="I1162" s="13">
        <v>0.13694999999999999</v>
      </c>
      <c r="J1162" s="13">
        <v>2.2000000000000001E-3</v>
      </c>
      <c r="K1162" s="13">
        <v>876</v>
      </c>
      <c r="L1162" s="13">
        <v>63</v>
      </c>
      <c r="M1162" s="13">
        <v>841</v>
      </c>
      <c r="N1162" s="13">
        <v>17</v>
      </c>
      <c r="O1162" s="13">
        <v>827</v>
      </c>
      <c r="P1162" s="13">
        <v>13</v>
      </c>
      <c r="Q1162" s="14">
        <f t="shared" si="114"/>
        <v>5.5936073059360769</v>
      </c>
      <c r="R1162" s="14">
        <f t="shared" si="115"/>
        <v>13.899587321496687</v>
      </c>
      <c r="S1162" s="68">
        <f t="shared" si="118"/>
        <v>5.5936073059360769</v>
      </c>
      <c r="T1162" s="13">
        <f t="shared" si="116"/>
        <v>827</v>
      </c>
      <c r="U1162" s="13">
        <f t="shared" si="117"/>
        <v>13</v>
      </c>
    </row>
    <row r="1163" spans="1:21">
      <c r="A1163" s="13" t="s">
        <v>876</v>
      </c>
      <c r="B1163" s="13">
        <v>134</v>
      </c>
      <c r="C1163" s="13">
        <v>224</v>
      </c>
      <c r="D1163" s="13">
        <v>0.6</v>
      </c>
      <c r="E1163" s="13">
        <v>5.57E-2</v>
      </c>
      <c r="F1163" s="13">
        <v>2.1800000000000001E-3</v>
      </c>
      <c r="G1163" s="13">
        <v>0.54408000000000001</v>
      </c>
      <c r="H1163" s="13">
        <v>2.0899999999999998E-2</v>
      </c>
      <c r="I1163" s="13">
        <v>7.0900000000000005E-2</v>
      </c>
      <c r="J1163" s="13">
        <v>1.1999999999999999E-3</v>
      </c>
      <c r="K1163" s="13">
        <v>440</v>
      </c>
      <c r="L1163" s="13">
        <v>89</v>
      </c>
      <c r="M1163" s="13">
        <v>441</v>
      </c>
      <c r="N1163" s="13">
        <v>14</v>
      </c>
      <c r="O1163" s="13">
        <v>442</v>
      </c>
      <c r="P1163" s="13">
        <v>7</v>
      </c>
      <c r="Q1163" s="14">
        <f t="shared" si="114"/>
        <v>-0.45454545454546302</v>
      </c>
      <c r="R1163" s="14">
        <f t="shared" si="115"/>
        <v>40.762800929962616</v>
      </c>
      <c r="S1163" s="68">
        <f t="shared" si="118"/>
        <v>-0.45454545454546302</v>
      </c>
      <c r="T1163" s="13">
        <f t="shared" si="116"/>
        <v>442</v>
      </c>
      <c r="U1163" s="13">
        <f t="shared" si="117"/>
        <v>7</v>
      </c>
    </row>
    <row r="1164" spans="1:21">
      <c r="A1164" s="13" t="s">
        <v>877</v>
      </c>
      <c r="B1164" s="13">
        <v>206</v>
      </c>
      <c r="C1164" s="13">
        <v>133</v>
      </c>
      <c r="D1164" s="13">
        <v>1.56</v>
      </c>
      <c r="E1164" s="13">
        <v>7.9479999999999995E-2</v>
      </c>
      <c r="F1164" s="13">
        <v>2.4599999999999999E-3</v>
      </c>
      <c r="G1164" s="13">
        <v>1.5661799999999999</v>
      </c>
      <c r="H1164" s="13">
        <v>4.7199999999999999E-2</v>
      </c>
      <c r="I1164" s="13">
        <v>0.14305000000000001</v>
      </c>
      <c r="J1164" s="13">
        <v>2.3E-3</v>
      </c>
      <c r="K1164" s="13">
        <v>1184</v>
      </c>
      <c r="L1164" s="13">
        <v>63</v>
      </c>
      <c r="M1164" s="13">
        <v>957</v>
      </c>
      <c r="N1164" s="13">
        <v>19</v>
      </c>
      <c r="O1164" s="13">
        <v>862</v>
      </c>
      <c r="P1164" s="13">
        <v>13</v>
      </c>
      <c r="Q1164" s="14">
        <f t="shared" si="114"/>
        <v>27.195945945945944</v>
      </c>
      <c r="R1164" s="14">
        <f t="shared" si="115"/>
        <v>8.0529174215983996</v>
      </c>
      <c r="S1164" s="68" t="str">
        <f t="shared" si="118"/>
        <v>X</v>
      </c>
      <c r="T1164" s="13">
        <f t="shared" si="116"/>
        <v>862</v>
      </c>
      <c r="U1164" s="13">
        <f t="shared" si="117"/>
        <v>13</v>
      </c>
    </row>
    <row r="1165" spans="1:21">
      <c r="A1165" s="13" t="s">
        <v>878</v>
      </c>
      <c r="B1165" s="13">
        <v>318</v>
      </c>
      <c r="C1165" s="13">
        <v>127</v>
      </c>
      <c r="D1165" s="13">
        <v>2.5</v>
      </c>
      <c r="E1165" s="13">
        <v>6.9220000000000004E-2</v>
      </c>
      <c r="F1165" s="13">
        <v>2.2000000000000001E-3</v>
      </c>
      <c r="G1165" s="13">
        <v>1.33992</v>
      </c>
      <c r="H1165" s="13">
        <v>4.1500000000000002E-2</v>
      </c>
      <c r="I1165" s="13">
        <v>0.14036999999999999</v>
      </c>
      <c r="J1165" s="13">
        <v>2.2000000000000001E-3</v>
      </c>
      <c r="K1165" s="13">
        <v>905</v>
      </c>
      <c r="L1165" s="13">
        <v>67</v>
      </c>
      <c r="M1165" s="13">
        <v>863</v>
      </c>
      <c r="N1165" s="13">
        <v>18</v>
      </c>
      <c r="O1165" s="13">
        <v>847</v>
      </c>
      <c r="P1165" s="13">
        <v>12</v>
      </c>
      <c r="Q1165" s="14">
        <f t="shared" si="114"/>
        <v>6.4088397790055263</v>
      </c>
      <c r="R1165" s="14">
        <f t="shared" si="115"/>
        <v>14.109164002277291</v>
      </c>
      <c r="S1165" s="68">
        <f t="shared" si="118"/>
        <v>6.4088397790055263</v>
      </c>
      <c r="T1165" s="13">
        <f t="shared" si="116"/>
        <v>847</v>
      </c>
      <c r="U1165" s="13">
        <f t="shared" si="117"/>
        <v>12</v>
      </c>
    </row>
    <row r="1166" spans="1:21">
      <c r="A1166" s="13" t="s">
        <v>879</v>
      </c>
      <c r="B1166" s="13">
        <v>151</v>
      </c>
      <c r="C1166" s="13">
        <v>179</v>
      </c>
      <c r="D1166" s="13">
        <v>0.84</v>
      </c>
      <c r="E1166" s="13">
        <v>6.2140000000000001E-2</v>
      </c>
      <c r="F1166" s="13">
        <v>2.7899999999999999E-3</v>
      </c>
      <c r="G1166" s="13">
        <v>0.61175000000000002</v>
      </c>
      <c r="H1166" s="13">
        <v>2.6499999999999999E-2</v>
      </c>
      <c r="I1166" s="13">
        <v>7.1389999999999995E-2</v>
      </c>
      <c r="J1166" s="13">
        <v>1.2999999999999999E-3</v>
      </c>
      <c r="K1166" s="13">
        <v>679</v>
      </c>
      <c r="L1166" s="13">
        <v>98</v>
      </c>
      <c r="M1166" s="13">
        <v>485</v>
      </c>
      <c r="N1166" s="13">
        <v>17</v>
      </c>
      <c r="O1166" s="13">
        <v>445</v>
      </c>
      <c r="P1166" s="13">
        <v>8</v>
      </c>
      <c r="Q1166" s="14">
        <f t="shared" si="114"/>
        <v>34.462444771723121</v>
      </c>
      <c r="R1166" s="14">
        <f t="shared" si="115"/>
        <v>19.064247662540215</v>
      </c>
      <c r="S1166" s="68" t="str">
        <f t="shared" si="118"/>
        <v>X</v>
      </c>
      <c r="T1166" s="13">
        <f t="shared" si="116"/>
        <v>445</v>
      </c>
      <c r="U1166" s="13">
        <f t="shared" si="117"/>
        <v>8</v>
      </c>
    </row>
    <row r="1167" spans="1:21">
      <c r="A1167" s="13" t="s">
        <v>880</v>
      </c>
      <c r="B1167" s="13">
        <v>919</v>
      </c>
      <c r="C1167" s="13">
        <v>731</v>
      </c>
      <c r="D1167" s="13">
        <v>1.26</v>
      </c>
      <c r="E1167" s="13">
        <v>7.7880000000000005E-2</v>
      </c>
      <c r="F1167" s="13">
        <v>1.6900000000000001E-3</v>
      </c>
      <c r="G1167" s="13">
        <v>1.3233600000000001</v>
      </c>
      <c r="H1167" s="13">
        <v>2.8799999999999999E-2</v>
      </c>
      <c r="I1167" s="13">
        <v>0.12333</v>
      </c>
      <c r="J1167" s="13">
        <v>1.6999999999999999E-3</v>
      </c>
      <c r="K1167" s="13">
        <v>1144</v>
      </c>
      <c r="L1167" s="13">
        <v>44</v>
      </c>
      <c r="M1167" s="13">
        <v>856</v>
      </c>
      <c r="N1167" s="13">
        <v>13</v>
      </c>
      <c r="O1167" s="13">
        <v>750</v>
      </c>
      <c r="P1167" s="13">
        <v>10</v>
      </c>
      <c r="Q1167" s="14">
        <f t="shared" si="114"/>
        <v>34.44055944055944</v>
      </c>
      <c r="R1167" s="14">
        <f t="shared" si="115"/>
        <v>5.3374689678499561</v>
      </c>
      <c r="S1167" s="68" t="str">
        <f t="shared" si="118"/>
        <v>X</v>
      </c>
      <c r="T1167" s="13">
        <f t="shared" si="116"/>
        <v>750</v>
      </c>
      <c r="U1167" s="13">
        <f t="shared" si="117"/>
        <v>10</v>
      </c>
    </row>
    <row r="1168" spans="1:21">
      <c r="A1168" s="13" t="s">
        <v>881</v>
      </c>
      <c r="B1168" s="13">
        <v>153</v>
      </c>
      <c r="C1168" s="13">
        <v>118</v>
      </c>
      <c r="D1168" s="13">
        <v>1.29</v>
      </c>
      <c r="E1168" s="13">
        <v>0.15890000000000001</v>
      </c>
      <c r="F1168" s="13">
        <v>5.2300000000000003E-3</v>
      </c>
      <c r="G1168" s="13">
        <v>10.12875</v>
      </c>
      <c r="H1168" s="13">
        <v>0.31669999999999998</v>
      </c>
      <c r="I1168" s="13">
        <v>0.46223999999999998</v>
      </c>
      <c r="J1168" s="13">
        <v>7.6E-3</v>
      </c>
      <c r="K1168" s="13">
        <v>2444</v>
      </c>
      <c r="L1168" s="13">
        <v>57</v>
      </c>
      <c r="M1168" s="13">
        <v>2447</v>
      </c>
      <c r="N1168" s="13">
        <v>29</v>
      </c>
      <c r="O1168" s="13">
        <v>2449</v>
      </c>
      <c r="P1168" s="13">
        <v>33</v>
      </c>
      <c r="Q1168" s="14">
        <f t="shared" si="114"/>
        <v>-0.20458265139116083</v>
      </c>
      <c r="R1168" s="14">
        <f t="shared" si="115"/>
        <v>5.3980720345291671</v>
      </c>
      <c r="S1168" s="68">
        <f t="shared" si="118"/>
        <v>-0.20458265139116083</v>
      </c>
      <c r="T1168" s="13">
        <f t="shared" si="116"/>
        <v>2444</v>
      </c>
      <c r="U1168" s="13">
        <f t="shared" si="117"/>
        <v>57</v>
      </c>
    </row>
    <row r="1169" spans="1:21">
      <c r="A1169" s="13" t="s">
        <v>882</v>
      </c>
      <c r="B1169" s="13">
        <v>115</v>
      </c>
      <c r="C1169" s="13">
        <v>116</v>
      </c>
      <c r="D1169" s="13">
        <v>1</v>
      </c>
      <c r="E1169" s="13">
        <v>9.7989999999999994E-2</v>
      </c>
      <c r="F1169" s="13">
        <v>2.15E-3</v>
      </c>
      <c r="G1169" s="13">
        <v>3.7170399999999999</v>
      </c>
      <c r="H1169" s="13">
        <v>7.9500000000000001E-2</v>
      </c>
      <c r="I1169" s="13">
        <v>0.27517999999999998</v>
      </c>
      <c r="J1169" s="13">
        <v>3.7000000000000002E-3</v>
      </c>
      <c r="K1169" s="13">
        <v>1586</v>
      </c>
      <c r="L1169" s="13">
        <v>42</v>
      </c>
      <c r="M1169" s="13">
        <v>1575</v>
      </c>
      <c r="N1169" s="13">
        <v>17</v>
      </c>
      <c r="O1169" s="13">
        <v>1567</v>
      </c>
      <c r="P1169" s="13">
        <v>19</v>
      </c>
      <c r="Q1169" s="14">
        <f t="shared" si="114"/>
        <v>1.1979823455233296</v>
      </c>
      <c r="R1169" s="14">
        <f t="shared" si="115"/>
        <v>5.7553300313429823</v>
      </c>
      <c r="S1169" s="68">
        <f t="shared" si="118"/>
        <v>1.1979823455233296</v>
      </c>
      <c r="T1169" s="13">
        <f t="shared" si="116"/>
        <v>1586</v>
      </c>
      <c r="U1169" s="13">
        <f t="shared" si="117"/>
        <v>42</v>
      </c>
    </row>
    <row r="1170" spans="1:21">
      <c r="A1170" s="13" t="s">
        <v>883</v>
      </c>
      <c r="B1170" s="13">
        <v>290</v>
      </c>
      <c r="C1170" s="13">
        <v>162</v>
      </c>
      <c r="D1170" s="13">
        <v>1.8</v>
      </c>
      <c r="E1170" s="13">
        <v>0.17807999999999999</v>
      </c>
      <c r="F1170" s="13">
        <v>5.2300000000000003E-3</v>
      </c>
      <c r="G1170" s="13">
        <v>12.4016</v>
      </c>
      <c r="H1170" s="13">
        <v>0.35420000000000001</v>
      </c>
      <c r="I1170" s="13">
        <v>0.50648000000000004</v>
      </c>
      <c r="J1170" s="13">
        <v>8.2000000000000007E-3</v>
      </c>
      <c r="K1170" s="13">
        <v>2635</v>
      </c>
      <c r="L1170" s="13">
        <v>50</v>
      </c>
      <c r="M1170" s="13">
        <v>2635</v>
      </c>
      <c r="N1170" s="13">
        <v>27</v>
      </c>
      <c r="O1170" s="13">
        <v>2642</v>
      </c>
      <c r="P1170" s="13">
        <v>35</v>
      </c>
      <c r="Q1170" s="14">
        <f t="shared" si="114"/>
        <v>-0.26565464895635937</v>
      </c>
      <c r="R1170" s="14">
        <f t="shared" si="115"/>
        <v>4.640731833835229</v>
      </c>
      <c r="S1170" s="68">
        <f t="shared" si="118"/>
        <v>-0.26565464895635937</v>
      </c>
      <c r="T1170" s="13">
        <f t="shared" si="116"/>
        <v>2635</v>
      </c>
      <c r="U1170" s="13">
        <f t="shared" si="117"/>
        <v>50</v>
      </c>
    </row>
    <row r="1171" spans="1:21">
      <c r="A1171" s="13" t="s">
        <v>884</v>
      </c>
      <c r="B1171" s="13">
        <v>50</v>
      </c>
      <c r="C1171" s="13">
        <v>50</v>
      </c>
      <c r="D1171" s="13">
        <v>0.99</v>
      </c>
      <c r="E1171" s="13">
        <v>9.1130000000000003E-2</v>
      </c>
      <c r="F1171" s="13">
        <v>2.0300000000000001E-3</v>
      </c>
      <c r="G1171" s="13">
        <v>3.1702300000000001</v>
      </c>
      <c r="H1171" s="13">
        <v>6.9800000000000001E-2</v>
      </c>
      <c r="I1171" s="13">
        <v>0.25235999999999997</v>
      </c>
      <c r="J1171" s="13">
        <v>3.3999999999999998E-3</v>
      </c>
      <c r="K1171" s="13">
        <v>1449</v>
      </c>
      <c r="L1171" s="13">
        <v>43</v>
      </c>
      <c r="M1171" s="13">
        <v>1450</v>
      </c>
      <c r="N1171" s="13">
        <v>17</v>
      </c>
      <c r="O1171" s="13">
        <v>1451</v>
      </c>
      <c r="P1171" s="13">
        <v>18</v>
      </c>
      <c r="Q1171" s="14">
        <f t="shared" si="114"/>
        <v>-0.13802622498275685</v>
      </c>
      <c r="R1171" s="14">
        <f t="shared" si="115"/>
        <v>6.4417117681969867</v>
      </c>
      <c r="S1171" s="68">
        <f t="shared" si="118"/>
        <v>-0.13802622498275685</v>
      </c>
      <c r="T1171" s="13">
        <f t="shared" si="116"/>
        <v>1449</v>
      </c>
      <c r="U1171" s="13">
        <f t="shared" si="117"/>
        <v>43</v>
      </c>
    </row>
    <row r="1172" spans="1:21">
      <c r="A1172" s="13" t="s">
        <v>885</v>
      </c>
      <c r="B1172" s="13">
        <v>155</v>
      </c>
      <c r="C1172" s="13">
        <v>101</v>
      </c>
      <c r="D1172" s="13">
        <v>1.54</v>
      </c>
      <c r="E1172" s="13">
        <v>0.12130000000000001</v>
      </c>
      <c r="F1172" s="13">
        <v>3.2399999999999998E-3</v>
      </c>
      <c r="G1172" s="13">
        <v>5.9427399999999997</v>
      </c>
      <c r="H1172" s="13">
        <v>0.15609999999999999</v>
      </c>
      <c r="I1172" s="13">
        <v>0.35637000000000002</v>
      </c>
      <c r="J1172" s="13">
        <v>5.8999999999999999E-3</v>
      </c>
      <c r="K1172" s="13">
        <v>1975</v>
      </c>
      <c r="L1172" s="13">
        <v>49</v>
      </c>
      <c r="M1172" s="13">
        <v>1968</v>
      </c>
      <c r="N1172" s="13">
        <v>23</v>
      </c>
      <c r="O1172" s="13">
        <v>1965</v>
      </c>
      <c r="P1172" s="13">
        <v>28</v>
      </c>
      <c r="Q1172" s="14">
        <f t="shared" si="114"/>
        <v>0.50632911392405333</v>
      </c>
      <c r="R1172" s="14">
        <f t="shared" si="115"/>
        <v>5.6932179006614918</v>
      </c>
      <c r="S1172" s="68">
        <f t="shared" si="118"/>
        <v>0.50632911392405333</v>
      </c>
      <c r="T1172" s="13">
        <f t="shared" si="116"/>
        <v>1975</v>
      </c>
      <c r="U1172" s="13">
        <f t="shared" si="117"/>
        <v>49</v>
      </c>
    </row>
    <row r="1173" spans="1:21">
      <c r="A1173" s="13" t="s">
        <v>886</v>
      </c>
      <c r="B1173" s="13">
        <v>183</v>
      </c>
      <c r="C1173" s="13">
        <v>541</v>
      </c>
      <c r="D1173" s="13">
        <v>0.34</v>
      </c>
      <c r="E1173" s="13">
        <v>7.9570000000000002E-2</v>
      </c>
      <c r="F1173" s="13">
        <v>2.2699999999999999E-3</v>
      </c>
      <c r="G1173" s="13">
        <v>1.3463400000000001</v>
      </c>
      <c r="H1173" s="13">
        <v>3.78E-2</v>
      </c>
      <c r="I1173" s="13">
        <v>0.12306</v>
      </c>
      <c r="J1173" s="13">
        <v>1.9E-3</v>
      </c>
      <c r="K1173" s="13">
        <v>1186</v>
      </c>
      <c r="L1173" s="13">
        <v>58</v>
      </c>
      <c r="M1173" s="13">
        <v>866</v>
      </c>
      <c r="N1173" s="13">
        <v>16</v>
      </c>
      <c r="O1173" s="13">
        <v>748</v>
      </c>
      <c r="P1173" s="13">
        <v>11</v>
      </c>
      <c r="Q1173" s="14">
        <f t="shared" si="114"/>
        <v>36.930860033726809</v>
      </c>
      <c r="R1173" s="14">
        <f t="shared" si="115"/>
        <v>6.4415206183682612</v>
      </c>
      <c r="S1173" s="68" t="str">
        <f t="shared" si="118"/>
        <v>X</v>
      </c>
      <c r="T1173" s="13">
        <f t="shared" si="116"/>
        <v>748</v>
      </c>
      <c r="U1173" s="13">
        <f t="shared" si="117"/>
        <v>11</v>
      </c>
    </row>
    <row r="1174" spans="1:21">
      <c r="A1174" s="13" t="s">
        <v>887</v>
      </c>
      <c r="B1174" s="13">
        <v>643</v>
      </c>
      <c r="C1174" s="13">
        <v>1576</v>
      </c>
      <c r="D1174" s="13">
        <v>0.41</v>
      </c>
      <c r="E1174" s="13">
        <v>0.13666</v>
      </c>
      <c r="F1174" s="13">
        <v>2.64E-3</v>
      </c>
      <c r="G1174" s="13">
        <v>4.03491</v>
      </c>
      <c r="H1174" s="13">
        <v>7.8E-2</v>
      </c>
      <c r="I1174" s="13">
        <v>0.21410999999999999</v>
      </c>
      <c r="J1174" s="13">
        <v>2.7000000000000001E-3</v>
      </c>
      <c r="K1174" s="13">
        <v>2185</v>
      </c>
      <c r="L1174" s="13">
        <v>34</v>
      </c>
      <c r="M1174" s="13">
        <v>1641</v>
      </c>
      <c r="N1174" s="13">
        <v>16</v>
      </c>
      <c r="O1174" s="13">
        <v>1251</v>
      </c>
      <c r="P1174" s="13">
        <v>14</v>
      </c>
      <c r="Q1174" s="14">
        <f t="shared" si="114"/>
        <v>42.745995423340965</v>
      </c>
      <c r="R1174" s="14">
        <f t="shared" si="115"/>
        <v>2.1947725846698454</v>
      </c>
      <c r="S1174" s="68" t="str">
        <f t="shared" si="118"/>
        <v>X</v>
      </c>
      <c r="T1174" s="13">
        <f t="shared" si="116"/>
        <v>2185</v>
      </c>
      <c r="U1174" s="13">
        <f t="shared" si="117"/>
        <v>34</v>
      </c>
    </row>
    <row r="1175" spans="1:21">
      <c r="A1175" s="13" t="s">
        <v>888</v>
      </c>
      <c r="B1175" s="13">
        <v>336</v>
      </c>
      <c r="C1175" s="13">
        <v>255</v>
      </c>
      <c r="D1175" s="13">
        <v>1.32</v>
      </c>
      <c r="E1175" s="13">
        <v>6.6640000000000005E-2</v>
      </c>
      <c r="F1175" s="13">
        <v>1.9400000000000001E-3</v>
      </c>
      <c r="G1175" s="13">
        <v>1.2385200000000001</v>
      </c>
      <c r="H1175" s="13">
        <v>3.5200000000000002E-2</v>
      </c>
      <c r="I1175" s="13">
        <v>0.13474</v>
      </c>
      <c r="J1175" s="13">
        <v>2E-3</v>
      </c>
      <c r="K1175" s="13">
        <v>827</v>
      </c>
      <c r="L1175" s="13">
        <v>62</v>
      </c>
      <c r="M1175" s="13">
        <v>818</v>
      </c>
      <c r="N1175" s="13">
        <v>16</v>
      </c>
      <c r="O1175" s="13">
        <v>815</v>
      </c>
      <c r="P1175" s="13">
        <v>11</v>
      </c>
      <c r="Q1175" s="14">
        <f t="shared" ref="Q1175:Q1218" si="119">(1-O1175/K1175)*100</f>
        <v>1.4510278113663899</v>
      </c>
      <c r="R1175" s="14">
        <f t="shared" ref="R1175:R1218" si="120">SQRT((2*P1175)^2*(-1/K1175)^2+(2*L1175)^2*(O1175/K1175^2)^2)*100</f>
        <v>15.013939812528221</v>
      </c>
      <c r="S1175" s="68">
        <f t="shared" si="118"/>
        <v>1.4510278113663899</v>
      </c>
      <c r="T1175" s="13">
        <f t="shared" ref="T1175:T1218" si="121">IF(O1175&lt;=1000,O1175,K1175)</f>
        <v>815</v>
      </c>
      <c r="U1175" s="13">
        <f t="shared" ref="U1175:U1218" si="122">IF(T1175=O1175,P1175,L1175)</f>
        <v>11</v>
      </c>
    </row>
    <row r="1176" spans="1:21">
      <c r="A1176" s="13" t="s">
        <v>889</v>
      </c>
      <c r="B1176" s="13">
        <v>135</v>
      </c>
      <c r="C1176" s="13">
        <v>272</v>
      </c>
      <c r="D1176" s="13">
        <v>0.5</v>
      </c>
      <c r="E1176" s="13">
        <v>0.10775999999999999</v>
      </c>
      <c r="F1176" s="13">
        <v>2.5400000000000002E-3</v>
      </c>
      <c r="G1176" s="13">
        <v>4.6712300000000004</v>
      </c>
      <c r="H1176" s="13">
        <v>0.1085</v>
      </c>
      <c r="I1176" s="13">
        <v>0.31447999999999998</v>
      </c>
      <c r="J1176" s="13">
        <v>4.1000000000000003E-3</v>
      </c>
      <c r="K1176" s="13">
        <v>1762</v>
      </c>
      <c r="L1176" s="13">
        <v>44</v>
      </c>
      <c r="M1176" s="13">
        <v>1762</v>
      </c>
      <c r="N1176" s="13">
        <v>19</v>
      </c>
      <c r="O1176" s="13">
        <v>1763</v>
      </c>
      <c r="P1176" s="13">
        <v>20</v>
      </c>
      <c r="Q1176" s="14">
        <f t="shared" si="119"/>
        <v>-5.6753688989785722E-2</v>
      </c>
      <c r="R1176" s="14">
        <f t="shared" si="120"/>
        <v>5.4886399917242983</v>
      </c>
      <c r="S1176" s="68">
        <f t="shared" si="118"/>
        <v>-5.6753688989785722E-2</v>
      </c>
      <c r="T1176" s="13">
        <f t="shared" si="121"/>
        <v>1762</v>
      </c>
      <c r="U1176" s="13">
        <f t="shared" si="122"/>
        <v>44</v>
      </c>
    </row>
    <row r="1177" spans="1:21">
      <c r="A1177" s="13" t="s">
        <v>890</v>
      </c>
      <c r="B1177" s="13">
        <v>1116</v>
      </c>
      <c r="C1177" s="13">
        <v>634</v>
      </c>
      <c r="D1177" s="13">
        <v>1.76</v>
      </c>
      <c r="E1177" s="13">
        <v>0.15165999999999999</v>
      </c>
      <c r="F1177" s="13">
        <v>2.64E-3</v>
      </c>
      <c r="G1177" s="13">
        <v>6.9338300000000004</v>
      </c>
      <c r="H1177" s="13">
        <v>0.1229</v>
      </c>
      <c r="I1177" s="13">
        <v>0.33155000000000001</v>
      </c>
      <c r="J1177" s="13">
        <v>4.1999999999999997E-3</v>
      </c>
      <c r="K1177" s="13">
        <v>2365</v>
      </c>
      <c r="L1177" s="13">
        <v>30</v>
      </c>
      <c r="M1177" s="13">
        <v>2103</v>
      </c>
      <c r="N1177" s="13">
        <v>16</v>
      </c>
      <c r="O1177" s="13">
        <v>1846</v>
      </c>
      <c r="P1177" s="13">
        <v>20</v>
      </c>
      <c r="Q1177" s="14">
        <f t="shared" si="119"/>
        <v>21.945031712473572</v>
      </c>
      <c r="R1177" s="14">
        <f t="shared" si="120"/>
        <v>2.6042283321343218</v>
      </c>
      <c r="S1177" s="68" t="str">
        <f t="shared" si="118"/>
        <v>X</v>
      </c>
      <c r="T1177" s="13">
        <f t="shared" si="121"/>
        <v>2365</v>
      </c>
      <c r="U1177" s="13">
        <f t="shared" si="122"/>
        <v>30</v>
      </c>
    </row>
    <row r="1178" spans="1:21">
      <c r="A1178" s="13" t="s">
        <v>891</v>
      </c>
      <c r="B1178" s="13">
        <v>406</v>
      </c>
      <c r="C1178" s="13">
        <v>689</v>
      </c>
      <c r="D1178" s="13">
        <v>0.59</v>
      </c>
      <c r="E1178" s="13">
        <v>9.4140000000000001E-2</v>
      </c>
      <c r="F1178" s="13">
        <v>2.0100000000000001E-3</v>
      </c>
      <c r="G1178" s="13">
        <v>1.95814</v>
      </c>
      <c r="H1178" s="13">
        <v>4.1500000000000002E-2</v>
      </c>
      <c r="I1178" s="13">
        <v>0.15079999999999999</v>
      </c>
      <c r="J1178" s="13">
        <v>2E-3</v>
      </c>
      <c r="K1178" s="13">
        <v>1511</v>
      </c>
      <c r="L1178" s="13">
        <v>41</v>
      </c>
      <c r="M1178" s="13">
        <v>1101</v>
      </c>
      <c r="N1178" s="13">
        <v>14</v>
      </c>
      <c r="O1178" s="13">
        <v>905</v>
      </c>
      <c r="P1178" s="13">
        <v>11</v>
      </c>
      <c r="Q1178" s="14">
        <f t="shared" si="119"/>
        <v>40.105890138980804</v>
      </c>
      <c r="R1178" s="14">
        <f t="shared" si="120"/>
        <v>3.5615789273719534</v>
      </c>
      <c r="S1178" s="68" t="str">
        <f t="shared" si="118"/>
        <v>X</v>
      </c>
      <c r="T1178" s="13">
        <f t="shared" si="121"/>
        <v>905</v>
      </c>
      <c r="U1178" s="13">
        <f t="shared" si="122"/>
        <v>11</v>
      </c>
    </row>
    <row r="1179" spans="1:21">
      <c r="A1179" s="13" t="s">
        <v>892</v>
      </c>
      <c r="B1179" s="13">
        <v>509</v>
      </c>
      <c r="C1179" s="13">
        <v>248</v>
      </c>
      <c r="D1179" s="13">
        <v>2.0499999999999998</v>
      </c>
      <c r="E1179" s="13">
        <v>7.5039999999999996E-2</v>
      </c>
      <c r="F1179" s="13">
        <v>2.9399999999999999E-3</v>
      </c>
      <c r="G1179" s="13">
        <v>1.3387</v>
      </c>
      <c r="H1179" s="13">
        <v>5.0299999999999997E-2</v>
      </c>
      <c r="I1179" s="13">
        <v>0.12938</v>
      </c>
      <c r="J1179" s="13">
        <v>2.2000000000000001E-3</v>
      </c>
      <c r="K1179" s="13">
        <v>1070</v>
      </c>
      <c r="L1179" s="13">
        <v>81</v>
      </c>
      <c r="M1179" s="13">
        <v>863</v>
      </c>
      <c r="N1179" s="13">
        <v>22</v>
      </c>
      <c r="O1179" s="13">
        <v>784</v>
      </c>
      <c r="P1179" s="13">
        <v>13</v>
      </c>
      <c r="Q1179" s="14">
        <f t="shared" si="119"/>
        <v>26.728971962616821</v>
      </c>
      <c r="R1179" s="14">
        <f t="shared" si="120"/>
        <v>11.356377814833124</v>
      </c>
      <c r="S1179" s="68" t="str">
        <f t="shared" si="118"/>
        <v>X</v>
      </c>
      <c r="T1179" s="13">
        <f t="shared" si="121"/>
        <v>784</v>
      </c>
      <c r="U1179" s="13">
        <f t="shared" si="122"/>
        <v>13</v>
      </c>
    </row>
    <row r="1180" spans="1:21">
      <c r="A1180" s="13" t="s">
        <v>893</v>
      </c>
      <c r="B1180" s="13">
        <v>180</v>
      </c>
      <c r="C1180" s="13">
        <v>153</v>
      </c>
      <c r="D1180" s="13">
        <v>1.17</v>
      </c>
      <c r="E1180" s="13">
        <v>6.8830000000000002E-2</v>
      </c>
      <c r="F1180" s="13">
        <v>1.9499999999999999E-3</v>
      </c>
      <c r="G1180" s="13">
        <v>1.3596600000000001</v>
      </c>
      <c r="H1180" s="13">
        <v>3.7699999999999997E-2</v>
      </c>
      <c r="I1180" s="13">
        <v>0.14319999999999999</v>
      </c>
      <c r="J1180" s="13">
        <v>2.0999999999999999E-3</v>
      </c>
      <c r="K1180" s="13">
        <v>894</v>
      </c>
      <c r="L1180" s="13">
        <v>60</v>
      </c>
      <c r="M1180" s="13">
        <v>872</v>
      </c>
      <c r="N1180" s="13">
        <v>16</v>
      </c>
      <c r="O1180" s="13">
        <v>863</v>
      </c>
      <c r="P1180" s="13">
        <v>12</v>
      </c>
      <c r="Q1180" s="14">
        <f t="shared" si="119"/>
        <v>3.4675615212527933</v>
      </c>
      <c r="R1180" s="14">
        <f t="shared" si="120"/>
        <v>13.232551950681426</v>
      </c>
      <c r="S1180" s="68">
        <f t="shared" si="118"/>
        <v>3.4675615212527933</v>
      </c>
      <c r="T1180" s="13">
        <f t="shared" si="121"/>
        <v>863</v>
      </c>
      <c r="U1180" s="13">
        <f t="shared" si="122"/>
        <v>12</v>
      </c>
    </row>
    <row r="1181" spans="1:21">
      <c r="A1181" s="13" t="s">
        <v>894</v>
      </c>
      <c r="B1181" s="13">
        <v>163</v>
      </c>
      <c r="C1181" s="13">
        <v>148</v>
      </c>
      <c r="D1181" s="13">
        <v>1.1000000000000001</v>
      </c>
      <c r="E1181" s="13">
        <v>6.7589999999999997E-2</v>
      </c>
      <c r="F1181" s="13">
        <v>1.6199999999999999E-3</v>
      </c>
      <c r="G1181" s="13">
        <v>1.3487199999999999</v>
      </c>
      <c r="H1181" s="13">
        <v>3.2000000000000001E-2</v>
      </c>
      <c r="I1181" s="13">
        <v>0.14476</v>
      </c>
      <c r="J1181" s="13">
        <v>2E-3</v>
      </c>
      <c r="K1181" s="13">
        <v>856</v>
      </c>
      <c r="L1181" s="13">
        <v>51</v>
      </c>
      <c r="M1181" s="13">
        <v>867</v>
      </c>
      <c r="N1181" s="13">
        <v>14</v>
      </c>
      <c r="O1181" s="13">
        <v>872</v>
      </c>
      <c r="P1181" s="13">
        <v>11</v>
      </c>
      <c r="Q1181" s="14">
        <f t="shared" si="119"/>
        <v>-1.8691588785046731</v>
      </c>
      <c r="R1181" s="14">
        <f t="shared" si="120"/>
        <v>12.4077132402843</v>
      </c>
      <c r="S1181" s="68">
        <f t="shared" si="118"/>
        <v>-1.8691588785046731</v>
      </c>
      <c r="T1181" s="13">
        <f t="shared" si="121"/>
        <v>872</v>
      </c>
      <c r="U1181" s="13">
        <f t="shared" si="122"/>
        <v>11</v>
      </c>
    </row>
    <row r="1182" spans="1:21">
      <c r="A1182" s="13" t="s">
        <v>895</v>
      </c>
      <c r="B1182" s="13">
        <v>301</v>
      </c>
      <c r="C1182" s="13">
        <v>271</v>
      </c>
      <c r="D1182" s="13">
        <v>1.1100000000000001</v>
      </c>
      <c r="E1182" s="13">
        <v>6.7809999999999995E-2</v>
      </c>
      <c r="F1182" s="13">
        <v>1.5100000000000001E-3</v>
      </c>
      <c r="G1182" s="13">
        <v>1.2854699999999999</v>
      </c>
      <c r="H1182" s="13">
        <v>2.8500000000000001E-2</v>
      </c>
      <c r="I1182" s="13">
        <v>0.13752</v>
      </c>
      <c r="J1182" s="13">
        <v>1.8E-3</v>
      </c>
      <c r="K1182" s="13">
        <v>863</v>
      </c>
      <c r="L1182" s="13">
        <v>47</v>
      </c>
      <c r="M1182" s="13">
        <v>839</v>
      </c>
      <c r="N1182" s="13">
        <v>13</v>
      </c>
      <c r="O1182" s="13">
        <v>831</v>
      </c>
      <c r="P1182" s="13">
        <v>10</v>
      </c>
      <c r="Q1182" s="14">
        <f t="shared" si="119"/>
        <v>3.7079953650057895</v>
      </c>
      <c r="R1182" s="14">
        <f t="shared" si="120"/>
        <v>10.741337744145492</v>
      </c>
      <c r="S1182" s="68">
        <f t="shared" si="118"/>
        <v>3.7079953650057895</v>
      </c>
      <c r="T1182" s="13">
        <f t="shared" si="121"/>
        <v>831</v>
      </c>
      <c r="U1182" s="13">
        <f t="shared" si="122"/>
        <v>10</v>
      </c>
    </row>
    <row r="1183" spans="1:21">
      <c r="A1183" s="13" t="s">
        <v>896</v>
      </c>
      <c r="B1183" s="13">
        <v>115</v>
      </c>
      <c r="C1183" s="13">
        <v>213</v>
      </c>
      <c r="D1183" s="13">
        <v>0.54</v>
      </c>
      <c r="E1183" s="13">
        <v>5.688E-2</v>
      </c>
      <c r="F1183" s="13">
        <v>2.7299999999999998E-3</v>
      </c>
      <c r="G1183" s="13">
        <v>0.56057000000000001</v>
      </c>
      <c r="H1183" s="13">
        <v>2.6100000000000002E-2</v>
      </c>
      <c r="I1183" s="13">
        <v>7.1489999999999998E-2</v>
      </c>
      <c r="J1183" s="13">
        <v>1.2999999999999999E-3</v>
      </c>
      <c r="K1183" s="13">
        <v>487</v>
      </c>
      <c r="L1183" s="13">
        <v>109</v>
      </c>
      <c r="M1183" s="13">
        <v>452</v>
      </c>
      <c r="N1183" s="13">
        <v>17</v>
      </c>
      <c r="O1183" s="13">
        <v>445</v>
      </c>
      <c r="P1183" s="13">
        <v>8</v>
      </c>
      <c r="Q1183" s="14">
        <f t="shared" si="119"/>
        <v>8.6242299794661132</v>
      </c>
      <c r="R1183" s="14">
        <f t="shared" si="120"/>
        <v>41.035055134575984</v>
      </c>
      <c r="S1183" s="68">
        <f t="shared" si="118"/>
        <v>8.6242299794661132</v>
      </c>
      <c r="T1183" s="13">
        <f t="shared" si="121"/>
        <v>445</v>
      </c>
      <c r="U1183" s="13">
        <f t="shared" si="122"/>
        <v>8</v>
      </c>
    </row>
    <row r="1184" spans="1:21">
      <c r="A1184" s="13" t="s">
        <v>897</v>
      </c>
      <c r="B1184" s="13">
        <v>123</v>
      </c>
      <c r="C1184" s="13">
        <v>112</v>
      </c>
      <c r="D1184" s="13">
        <v>1.1100000000000001</v>
      </c>
      <c r="E1184" s="13">
        <v>6.4280000000000004E-2</v>
      </c>
      <c r="F1184" s="13">
        <v>2.7200000000000002E-3</v>
      </c>
      <c r="G1184" s="13">
        <v>1.10669</v>
      </c>
      <c r="H1184" s="13">
        <v>4.5499999999999999E-2</v>
      </c>
      <c r="I1184" s="13">
        <v>0.12490999999999999</v>
      </c>
      <c r="J1184" s="13">
        <v>2.2000000000000001E-3</v>
      </c>
      <c r="K1184" s="13">
        <v>751</v>
      </c>
      <c r="L1184" s="13">
        <v>92</v>
      </c>
      <c r="M1184" s="13">
        <v>757</v>
      </c>
      <c r="N1184" s="13">
        <v>22</v>
      </c>
      <c r="O1184" s="13">
        <v>759</v>
      </c>
      <c r="P1184" s="13">
        <v>12</v>
      </c>
      <c r="Q1184" s="14">
        <f t="shared" si="119"/>
        <v>-1.0652463382157196</v>
      </c>
      <c r="R1184" s="14">
        <f t="shared" si="120"/>
        <v>24.967027573430361</v>
      </c>
      <c r="S1184" s="68">
        <f t="shared" si="118"/>
        <v>-1.0652463382157196</v>
      </c>
      <c r="T1184" s="13">
        <f t="shared" si="121"/>
        <v>759</v>
      </c>
      <c r="U1184" s="13">
        <f t="shared" si="122"/>
        <v>12</v>
      </c>
    </row>
    <row r="1185" spans="1:21">
      <c r="A1185" s="13" t="s">
        <v>898</v>
      </c>
      <c r="B1185" s="13">
        <v>137</v>
      </c>
      <c r="C1185" s="13">
        <v>307</v>
      </c>
      <c r="D1185" s="13">
        <v>0.44</v>
      </c>
      <c r="E1185" s="13">
        <v>6.6820000000000004E-2</v>
      </c>
      <c r="F1185" s="13">
        <v>1.42E-3</v>
      </c>
      <c r="G1185" s="13">
        <v>1.2993300000000001</v>
      </c>
      <c r="H1185" s="13">
        <v>2.7799999999999998E-2</v>
      </c>
      <c r="I1185" s="13">
        <v>0.14108000000000001</v>
      </c>
      <c r="J1185" s="13">
        <v>1.9E-3</v>
      </c>
      <c r="K1185" s="13">
        <v>832</v>
      </c>
      <c r="L1185" s="13">
        <v>45</v>
      </c>
      <c r="M1185" s="13">
        <v>845</v>
      </c>
      <c r="N1185" s="13">
        <v>12</v>
      </c>
      <c r="O1185" s="13">
        <v>851</v>
      </c>
      <c r="P1185" s="13">
        <v>11</v>
      </c>
      <c r="Q1185" s="14">
        <f t="shared" si="119"/>
        <v>-2.2836538461538547</v>
      </c>
      <c r="R1185" s="14">
        <f t="shared" si="120"/>
        <v>11.37591850807684</v>
      </c>
      <c r="S1185" s="68">
        <f t="shared" si="118"/>
        <v>-2.2836538461538547</v>
      </c>
      <c r="T1185" s="13">
        <f t="shared" si="121"/>
        <v>851</v>
      </c>
      <c r="U1185" s="13">
        <f t="shared" si="122"/>
        <v>11</v>
      </c>
    </row>
    <row r="1186" spans="1:21">
      <c r="A1186" s="13" t="s">
        <v>899</v>
      </c>
      <c r="B1186" s="13">
        <v>48</v>
      </c>
      <c r="C1186" s="13">
        <v>114</v>
      </c>
      <c r="D1186" s="13">
        <v>0.42</v>
      </c>
      <c r="E1186" s="13">
        <v>5.5500000000000001E-2</v>
      </c>
      <c r="F1186" s="13">
        <v>3.3999999999999998E-3</v>
      </c>
      <c r="G1186" s="13">
        <v>0.54279999999999995</v>
      </c>
      <c r="H1186" s="13">
        <v>3.2500000000000001E-2</v>
      </c>
      <c r="I1186" s="13">
        <v>7.1120000000000003E-2</v>
      </c>
      <c r="J1186" s="13">
        <v>1.4E-3</v>
      </c>
      <c r="K1186" s="13">
        <v>432</v>
      </c>
      <c r="L1186" s="13">
        <v>140</v>
      </c>
      <c r="M1186" s="13">
        <v>440</v>
      </c>
      <c r="N1186" s="13">
        <v>21</v>
      </c>
      <c r="O1186" s="13">
        <v>443</v>
      </c>
      <c r="P1186" s="13">
        <v>9</v>
      </c>
      <c r="Q1186" s="14">
        <f t="shared" si="119"/>
        <v>-2.5462962962963021</v>
      </c>
      <c r="R1186" s="14">
        <f t="shared" si="120"/>
        <v>66.59566701027218</v>
      </c>
      <c r="S1186" s="68">
        <f t="shared" si="118"/>
        <v>-2.5462962962963021</v>
      </c>
      <c r="T1186" s="13">
        <f t="shared" si="121"/>
        <v>443</v>
      </c>
      <c r="U1186" s="13">
        <f t="shared" si="122"/>
        <v>9</v>
      </c>
    </row>
    <row r="1187" spans="1:21">
      <c r="A1187" s="13" t="s">
        <v>900</v>
      </c>
      <c r="B1187" s="13">
        <v>79</v>
      </c>
      <c r="C1187" s="13">
        <v>162</v>
      </c>
      <c r="D1187" s="13">
        <v>0.49</v>
      </c>
      <c r="E1187" s="13">
        <v>8.1379999999999994E-2</v>
      </c>
      <c r="F1187" s="13">
        <v>1.89E-3</v>
      </c>
      <c r="G1187" s="13">
        <v>2.3693499999999998</v>
      </c>
      <c r="H1187" s="13">
        <v>5.4199999999999998E-2</v>
      </c>
      <c r="I1187" s="13">
        <v>0.21118000000000001</v>
      </c>
      <c r="J1187" s="13">
        <v>2.8999999999999998E-3</v>
      </c>
      <c r="K1187" s="13">
        <v>1231</v>
      </c>
      <c r="L1187" s="13">
        <v>47</v>
      </c>
      <c r="M1187" s="13">
        <v>1233</v>
      </c>
      <c r="N1187" s="13">
        <v>16</v>
      </c>
      <c r="O1187" s="13">
        <v>1235</v>
      </c>
      <c r="P1187" s="13">
        <v>15</v>
      </c>
      <c r="Q1187" s="14">
        <f t="shared" si="119"/>
        <v>-0.32493907392363575</v>
      </c>
      <c r="R1187" s="14">
        <f t="shared" si="120"/>
        <v>8.0391711999662032</v>
      </c>
      <c r="S1187" s="68">
        <f t="shared" si="118"/>
        <v>-0.32493907392363575</v>
      </c>
      <c r="T1187" s="13">
        <f t="shared" si="121"/>
        <v>1231</v>
      </c>
      <c r="U1187" s="13">
        <f t="shared" si="122"/>
        <v>47</v>
      </c>
    </row>
    <row r="1188" spans="1:21">
      <c r="A1188" s="13" t="s">
        <v>901</v>
      </c>
      <c r="B1188" s="13">
        <v>476</v>
      </c>
      <c r="C1188" s="13">
        <v>954</v>
      </c>
      <c r="D1188" s="13">
        <v>0.5</v>
      </c>
      <c r="E1188" s="13">
        <v>6.6000000000000003E-2</v>
      </c>
      <c r="F1188" s="13">
        <v>1.23E-3</v>
      </c>
      <c r="G1188" s="13">
        <v>1.1889099999999999</v>
      </c>
      <c r="H1188" s="13">
        <v>2.2700000000000001E-2</v>
      </c>
      <c r="I1188" s="13">
        <v>0.13081000000000001</v>
      </c>
      <c r="J1188" s="13">
        <v>1.6999999999999999E-3</v>
      </c>
      <c r="K1188" s="13">
        <v>806</v>
      </c>
      <c r="L1188" s="13">
        <v>40</v>
      </c>
      <c r="M1188" s="13">
        <v>795</v>
      </c>
      <c r="N1188" s="13">
        <v>11</v>
      </c>
      <c r="O1188" s="13">
        <v>792</v>
      </c>
      <c r="P1188" s="13">
        <v>10</v>
      </c>
      <c r="Q1188" s="14">
        <f t="shared" si="119"/>
        <v>1.7369727047146455</v>
      </c>
      <c r="R1188" s="14">
        <f t="shared" si="120"/>
        <v>10.063861516798124</v>
      </c>
      <c r="S1188" s="68">
        <f t="shared" si="118"/>
        <v>1.7369727047146455</v>
      </c>
      <c r="T1188" s="13">
        <f t="shared" si="121"/>
        <v>792</v>
      </c>
      <c r="U1188" s="13">
        <f t="shared" si="122"/>
        <v>10</v>
      </c>
    </row>
    <row r="1189" spans="1:21">
      <c r="A1189" s="13" t="s">
        <v>902</v>
      </c>
      <c r="B1189" s="13">
        <v>26</v>
      </c>
      <c r="C1189" s="13">
        <v>70</v>
      </c>
      <c r="D1189" s="13">
        <v>0.38</v>
      </c>
      <c r="E1189" s="13">
        <v>6.6549999999999998E-2</v>
      </c>
      <c r="F1189" s="13">
        <v>2.31E-3</v>
      </c>
      <c r="G1189" s="13">
        <v>1.25004</v>
      </c>
      <c r="H1189" s="13">
        <v>4.2599999999999999E-2</v>
      </c>
      <c r="I1189" s="13">
        <v>0.13633000000000001</v>
      </c>
      <c r="J1189" s="13">
        <v>2.0999999999999999E-3</v>
      </c>
      <c r="K1189" s="13">
        <v>824</v>
      </c>
      <c r="L1189" s="13">
        <v>74</v>
      </c>
      <c r="M1189" s="13">
        <v>823</v>
      </c>
      <c r="N1189" s="13">
        <v>19</v>
      </c>
      <c r="O1189" s="13">
        <v>824</v>
      </c>
      <c r="P1189" s="13">
        <v>12</v>
      </c>
      <c r="Q1189" s="14">
        <f t="shared" si="119"/>
        <v>0</v>
      </c>
      <c r="R1189" s="14">
        <f t="shared" si="120"/>
        <v>18.195791081544961</v>
      </c>
      <c r="S1189" s="68">
        <f t="shared" si="118"/>
        <v>0</v>
      </c>
      <c r="T1189" s="13">
        <f t="shared" si="121"/>
        <v>824</v>
      </c>
      <c r="U1189" s="13">
        <f t="shared" si="122"/>
        <v>12</v>
      </c>
    </row>
    <row r="1190" spans="1:21">
      <c r="A1190" s="13" t="s">
        <v>903</v>
      </c>
      <c r="B1190" s="13">
        <v>83</v>
      </c>
      <c r="C1190" s="13">
        <v>195</v>
      </c>
      <c r="D1190" s="13">
        <v>0.43</v>
      </c>
      <c r="E1190" s="13">
        <v>5.5890000000000002E-2</v>
      </c>
      <c r="F1190" s="13">
        <v>2.0999999999999999E-3</v>
      </c>
      <c r="G1190" s="13">
        <v>0.5423</v>
      </c>
      <c r="H1190" s="13">
        <v>0.02</v>
      </c>
      <c r="I1190" s="13">
        <v>7.0529999999999995E-2</v>
      </c>
      <c r="J1190" s="13">
        <v>1.1000000000000001E-3</v>
      </c>
      <c r="K1190" s="13">
        <v>448</v>
      </c>
      <c r="L1190" s="13">
        <v>86</v>
      </c>
      <c r="M1190" s="13">
        <v>440</v>
      </c>
      <c r="N1190" s="13">
        <v>13</v>
      </c>
      <c r="O1190" s="13">
        <v>439</v>
      </c>
      <c r="P1190" s="13">
        <v>7</v>
      </c>
      <c r="Q1190" s="14">
        <f t="shared" si="119"/>
        <v>2.0089285714285698</v>
      </c>
      <c r="R1190" s="14">
        <f t="shared" si="120"/>
        <v>37.751136535762747</v>
      </c>
      <c r="S1190" s="68">
        <f t="shared" si="118"/>
        <v>2.0089285714285698</v>
      </c>
      <c r="T1190" s="13">
        <f t="shared" si="121"/>
        <v>439</v>
      </c>
      <c r="U1190" s="13">
        <f t="shared" si="122"/>
        <v>7</v>
      </c>
    </row>
    <row r="1191" spans="1:21">
      <c r="A1191" s="13" t="s">
        <v>904</v>
      </c>
      <c r="B1191" s="13">
        <v>148</v>
      </c>
      <c r="C1191" s="13">
        <v>256</v>
      </c>
      <c r="D1191" s="13">
        <v>0.57999999999999996</v>
      </c>
      <c r="E1191" s="13">
        <v>6.7330000000000001E-2</v>
      </c>
      <c r="F1191" s="13">
        <v>1.99E-3</v>
      </c>
      <c r="G1191" s="13">
        <v>1.2618400000000001</v>
      </c>
      <c r="H1191" s="13">
        <v>3.6400000000000002E-2</v>
      </c>
      <c r="I1191" s="13">
        <v>0.13591</v>
      </c>
      <c r="J1191" s="13">
        <v>2E-3</v>
      </c>
      <c r="K1191" s="13">
        <v>848</v>
      </c>
      <c r="L1191" s="13">
        <v>63</v>
      </c>
      <c r="M1191" s="13">
        <v>829</v>
      </c>
      <c r="N1191" s="13">
        <v>16</v>
      </c>
      <c r="O1191" s="13">
        <v>821</v>
      </c>
      <c r="P1191" s="13">
        <v>11</v>
      </c>
      <c r="Q1191" s="14">
        <f t="shared" si="119"/>
        <v>3.1839622641509413</v>
      </c>
      <c r="R1191" s="14">
        <f t="shared" si="120"/>
        <v>14.617468453387705</v>
      </c>
      <c r="S1191" s="68">
        <f t="shared" si="118"/>
        <v>3.1839622641509413</v>
      </c>
      <c r="T1191" s="13">
        <f t="shared" si="121"/>
        <v>821</v>
      </c>
      <c r="U1191" s="13">
        <f t="shared" si="122"/>
        <v>11</v>
      </c>
    </row>
    <row r="1192" spans="1:21">
      <c r="A1192" s="13" t="s">
        <v>905</v>
      </c>
      <c r="B1192" s="13">
        <v>70</v>
      </c>
      <c r="C1192" s="13">
        <v>264</v>
      </c>
      <c r="D1192" s="13">
        <v>0.26</v>
      </c>
      <c r="E1192" s="13">
        <v>5.6680000000000001E-2</v>
      </c>
      <c r="F1192" s="13">
        <v>2.2100000000000002E-3</v>
      </c>
      <c r="G1192" s="13">
        <v>0.56106999999999996</v>
      </c>
      <c r="H1192" s="13">
        <v>2.1499999999999998E-2</v>
      </c>
      <c r="I1192" s="13">
        <v>7.2090000000000001E-2</v>
      </c>
      <c r="J1192" s="13">
        <v>1.2999999999999999E-3</v>
      </c>
      <c r="K1192" s="13">
        <v>479</v>
      </c>
      <c r="L1192" s="13">
        <v>88</v>
      </c>
      <c r="M1192" s="13">
        <v>452</v>
      </c>
      <c r="N1192" s="13">
        <v>14</v>
      </c>
      <c r="O1192" s="13">
        <v>449</v>
      </c>
      <c r="P1192" s="13">
        <v>8</v>
      </c>
      <c r="Q1192" s="14">
        <f t="shared" si="119"/>
        <v>6.2630480167014664</v>
      </c>
      <c r="R1192" s="14">
        <f t="shared" si="120"/>
        <v>34.603566844003723</v>
      </c>
      <c r="S1192" s="68">
        <f t="shared" si="118"/>
        <v>6.2630480167014664</v>
      </c>
      <c r="T1192" s="13">
        <f t="shared" si="121"/>
        <v>449</v>
      </c>
      <c r="U1192" s="13">
        <f t="shared" si="122"/>
        <v>8</v>
      </c>
    </row>
    <row r="1193" spans="1:21">
      <c r="A1193" s="13" t="s">
        <v>906</v>
      </c>
      <c r="B1193" s="13">
        <v>415</v>
      </c>
      <c r="C1193" s="13">
        <v>368</v>
      </c>
      <c r="D1193" s="13">
        <v>1.1299999999999999</v>
      </c>
      <c r="E1193" s="13">
        <v>6.7960000000000007E-2</v>
      </c>
      <c r="F1193" s="13">
        <v>1.8500000000000001E-3</v>
      </c>
      <c r="G1193" s="13">
        <v>1.3736999999999999</v>
      </c>
      <c r="H1193" s="13">
        <v>3.6799999999999999E-2</v>
      </c>
      <c r="I1193" s="13">
        <v>0.14660999999999999</v>
      </c>
      <c r="J1193" s="13">
        <v>2.0999999999999999E-3</v>
      </c>
      <c r="K1193" s="13">
        <v>867</v>
      </c>
      <c r="L1193" s="13">
        <v>58</v>
      </c>
      <c r="M1193" s="13">
        <v>878</v>
      </c>
      <c r="N1193" s="13">
        <v>16</v>
      </c>
      <c r="O1193" s="13">
        <v>882</v>
      </c>
      <c r="P1193" s="13">
        <v>12</v>
      </c>
      <c r="Q1193" s="14">
        <f t="shared" si="119"/>
        <v>-1.730103806228378</v>
      </c>
      <c r="R1193" s="14">
        <f t="shared" si="120"/>
        <v>13.889587931305552</v>
      </c>
      <c r="S1193" s="68">
        <f t="shared" si="118"/>
        <v>-1.730103806228378</v>
      </c>
      <c r="T1193" s="13">
        <f t="shared" si="121"/>
        <v>882</v>
      </c>
      <c r="U1193" s="13">
        <f t="shared" si="122"/>
        <v>12</v>
      </c>
    </row>
    <row r="1194" spans="1:21">
      <c r="A1194" s="13" t="s">
        <v>907</v>
      </c>
      <c r="B1194" s="13">
        <v>109</v>
      </c>
      <c r="C1194" s="13">
        <v>89</v>
      </c>
      <c r="D1194" s="13">
        <v>1.23</v>
      </c>
      <c r="E1194" s="13">
        <v>6.812E-2</v>
      </c>
      <c r="F1194" s="13">
        <v>1.92E-3</v>
      </c>
      <c r="G1194" s="13">
        <v>1.3873800000000001</v>
      </c>
      <c r="H1194" s="13">
        <v>3.8399999999999997E-2</v>
      </c>
      <c r="I1194" s="13">
        <v>0.14771999999999999</v>
      </c>
      <c r="J1194" s="13">
        <v>2.0999999999999999E-3</v>
      </c>
      <c r="K1194" s="13">
        <v>872</v>
      </c>
      <c r="L1194" s="13">
        <v>60</v>
      </c>
      <c r="M1194" s="13">
        <v>884</v>
      </c>
      <c r="N1194" s="13">
        <v>16</v>
      </c>
      <c r="O1194" s="13">
        <v>888</v>
      </c>
      <c r="P1194" s="13">
        <v>12</v>
      </c>
      <c r="Q1194" s="14">
        <f t="shared" si="119"/>
        <v>-1.8348623853210899</v>
      </c>
      <c r="R1194" s="14">
        <f t="shared" si="120"/>
        <v>14.281685055129891</v>
      </c>
      <c r="S1194" s="68">
        <f t="shared" si="118"/>
        <v>-1.8348623853210899</v>
      </c>
      <c r="T1194" s="13">
        <f t="shared" si="121"/>
        <v>888</v>
      </c>
      <c r="U1194" s="13">
        <f t="shared" si="122"/>
        <v>12</v>
      </c>
    </row>
    <row r="1195" spans="1:21">
      <c r="A1195" s="13" t="s">
        <v>908</v>
      </c>
      <c r="B1195" s="13">
        <v>234</v>
      </c>
      <c r="C1195" s="13">
        <v>248</v>
      </c>
      <c r="D1195" s="13">
        <v>0.94</v>
      </c>
      <c r="E1195" s="13">
        <v>6.7890000000000006E-2</v>
      </c>
      <c r="F1195" s="13">
        <v>1.89E-3</v>
      </c>
      <c r="G1195" s="13">
        <v>1.28274</v>
      </c>
      <c r="H1195" s="13">
        <v>3.5099999999999999E-2</v>
      </c>
      <c r="I1195" s="13">
        <v>0.13704</v>
      </c>
      <c r="J1195" s="13">
        <v>2E-3</v>
      </c>
      <c r="K1195" s="13">
        <v>865</v>
      </c>
      <c r="L1195" s="13">
        <v>59</v>
      </c>
      <c r="M1195" s="13">
        <v>838</v>
      </c>
      <c r="N1195" s="13">
        <v>16</v>
      </c>
      <c r="O1195" s="13">
        <v>828</v>
      </c>
      <c r="P1195" s="13">
        <v>11</v>
      </c>
      <c r="Q1195" s="14">
        <f t="shared" si="119"/>
        <v>4.2774566473988473</v>
      </c>
      <c r="R1195" s="14">
        <f t="shared" si="120"/>
        <v>13.303485529241238</v>
      </c>
      <c r="S1195" s="68">
        <f t="shared" si="118"/>
        <v>4.2774566473988473</v>
      </c>
      <c r="T1195" s="13">
        <f t="shared" si="121"/>
        <v>828</v>
      </c>
      <c r="U1195" s="13">
        <f t="shared" si="122"/>
        <v>11</v>
      </c>
    </row>
    <row r="1196" spans="1:21">
      <c r="A1196" s="13" t="s">
        <v>909</v>
      </c>
      <c r="B1196" s="13">
        <v>114</v>
      </c>
      <c r="C1196" s="13">
        <v>155</v>
      </c>
      <c r="D1196" s="13">
        <v>0.73</v>
      </c>
      <c r="E1196" s="13">
        <v>0.10906</v>
      </c>
      <c r="F1196" s="13">
        <v>2.2799999999999999E-3</v>
      </c>
      <c r="G1196" s="13">
        <v>4.8004899999999999</v>
      </c>
      <c r="H1196" s="13">
        <v>0.10050000000000001</v>
      </c>
      <c r="I1196" s="13">
        <v>0.31935000000000002</v>
      </c>
      <c r="J1196" s="13">
        <v>4.4000000000000003E-3</v>
      </c>
      <c r="K1196" s="13">
        <v>1784</v>
      </c>
      <c r="L1196" s="13">
        <v>39</v>
      </c>
      <c r="M1196" s="13">
        <v>1785</v>
      </c>
      <c r="N1196" s="13">
        <v>18</v>
      </c>
      <c r="O1196" s="13">
        <v>1787</v>
      </c>
      <c r="P1196" s="13">
        <v>21</v>
      </c>
      <c r="Q1196" s="14">
        <f t="shared" si="119"/>
        <v>-0.16816143497757619</v>
      </c>
      <c r="R1196" s="14">
        <f t="shared" si="120"/>
        <v>4.9722224192882321</v>
      </c>
      <c r="S1196" s="68">
        <f t="shared" si="118"/>
        <v>-0.16816143497757619</v>
      </c>
      <c r="T1196" s="13">
        <f t="shared" si="121"/>
        <v>1784</v>
      </c>
      <c r="U1196" s="13">
        <f t="shared" si="122"/>
        <v>39</v>
      </c>
    </row>
    <row r="1197" spans="1:21">
      <c r="A1197" s="13" t="s">
        <v>910</v>
      </c>
      <c r="B1197" s="13">
        <v>216</v>
      </c>
      <c r="C1197" s="13">
        <v>180</v>
      </c>
      <c r="D1197" s="13">
        <v>1.2</v>
      </c>
      <c r="E1197" s="13">
        <v>6.583E-2</v>
      </c>
      <c r="F1197" s="13">
        <v>1.58E-3</v>
      </c>
      <c r="G1197" s="13">
        <v>1.2750999999999999</v>
      </c>
      <c r="H1197" s="13">
        <v>3.0200000000000001E-2</v>
      </c>
      <c r="I1197" s="13">
        <v>0.14049</v>
      </c>
      <c r="J1197" s="13">
        <v>1.9E-3</v>
      </c>
      <c r="K1197" s="13">
        <v>801</v>
      </c>
      <c r="L1197" s="13">
        <v>51</v>
      </c>
      <c r="M1197" s="13">
        <v>835</v>
      </c>
      <c r="N1197" s="13">
        <v>13</v>
      </c>
      <c r="O1197" s="13">
        <v>847</v>
      </c>
      <c r="P1197" s="13">
        <v>11</v>
      </c>
      <c r="Q1197" s="14">
        <f t="shared" si="119"/>
        <v>-5.7428214731585436</v>
      </c>
      <c r="R1197" s="14">
        <f t="shared" si="120"/>
        <v>13.742635636419404</v>
      </c>
      <c r="S1197" s="68">
        <f t="shared" si="118"/>
        <v>-5.7428214731585436</v>
      </c>
      <c r="T1197" s="13">
        <f t="shared" si="121"/>
        <v>847</v>
      </c>
      <c r="U1197" s="13">
        <f t="shared" si="122"/>
        <v>11</v>
      </c>
    </row>
    <row r="1198" spans="1:21">
      <c r="A1198" s="13" t="s">
        <v>911</v>
      </c>
      <c r="B1198" s="13">
        <v>36</v>
      </c>
      <c r="C1198" s="13">
        <v>16</v>
      </c>
      <c r="D1198" s="13">
        <v>2.2599999999999998</v>
      </c>
      <c r="E1198" s="13">
        <v>0.15995999999999999</v>
      </c>
      <c r="F1198" s="13">
        <v>5.0099999999999997E-3</v>
      </c>
      <c r="G1198" s="13">
        <v>10.07555</v>
      </c>
      <c r="H1198" s="13">
        <v>0.30349999999999999</v>
      </c>
      <c r="I1198" s="13">
        <v>0.45678000000000002</v>
      </c>
      <c r="J1198" s="13">
        <v>8.5000000000000006E-3</v>
      </c>
      <c r="K1198" s="13">
        <v>2455</v>
      </c>
      <c r="L1198" s="13">
        <v>54</v>
      </c>
      <c r="M1198" s="13">
        <v>2442</v>
      </c>
      <c r="N1198" s="13">
        <v>28</v>
      </c>
      <c r="O1198" s="13">
        <v>2425</v>
      </c>
      <c r="P1198" s="13">
        <v>37</v>
      </c>
      <c r="Q1198" s="14">
        <f t="shared" si="119"/>
        <v>1.2219959266802416</v>
      </c>
      <c r="R1198" s="14">
        <f t="shared" si="120"/>
        <v>5.288523694460519</v>
      </c>
      <c r="S1198" s="68">
        <f t="shared" si="118"/>
        <v>1.2219959266802416</v>
      </c>
      <c r="T1198" s="13">
        <f t="shared" si="121"/>
        <v>2455</v>
      </c>
      <c r="U1198" s="13">
        <f t="shared" si="122"/>
        <v>54</v>
      </c>
    </row>
    <row r="1199" spans="1:21">
      <c r="A1199" s="13" t="s">
        <v>912</v>
      </c>
      <c r="B1199" s="13">
        <v>123</v>
      </c>
      <c r="C1199" s="13">
        <v>113</v>
      </c>
      <c r="D1199" s="13">
        <v>1.0900000000000001</v>
      </c>
      <c r="E1199" s="13">
        <v>6.8210000000000007E-2</v>
      </c>
      <c r="F1199" s="13">
        <v>2.0600000000000002E-3</v>
      </c>
      <c r="G1199" s="13">
        <v>1.3688199999999999</v>
      </c>
      <c r="H1199" s="13">
        <v>4.0399999999999998E-2</v>
      </c>
      <c r="I1199" s="13">
        <v>0.14552999999999999</v>
      </c>
      <c r="J1199" s="13">
        <v>2.2000000000000001E-3</v>
      </c>
      <c r="K1199" s="13">
        <v>875</v>
      </c>
      <c r="L1199" s="13">
        <v>64</v>
      </c>
      <c r="M1199" s="13">
        <v>876</v>
      </c>
      <c r="N1199" s="13">
        <v>17</v>
      </c>
      <c r="O1199" s="13">
        <v>876</v>
      </c>
      <c r="P1199" s="13">
        <v>12</v>
      </c>
      <c r="Q1199" s="14">
        <f t="shared" si="119"/>
        <v>-0.11428571428571122</v>
      </c>
      <c r="R1199" s="14">
        <f t="shared" si="120"/>
        <v>14.899925453254895</v>
      </c>
      <c r="S1199" s="68">
        <f t="shared" si="118"/>
        <v>-0.11428571428571122</v>
      </c>
      <c r="T1199" s="13">
        <f t="shared" si="121"/>
        <v>876</v>
      </c>
      <c r="U1199" s="13">
        <f t="shared" si="122"/>
        <v>12</v>
      </c>
    </row>
    <row r="1200" spans="1:21">
      <c r="A1200" s="13" t="s">
        <v>913</v>
      </c>
      <c r="B1200" s="13">
        <v>125</v>
      </c>
      <c r="C1200" s="13">
        <v>119</v>
      </c>
      <c r="D1200" s="13">
        <v>1.05</v>
      </c>
      <c r="E1200" s="13">
        <v>7.0349999999999996E-2</v>
      </c>
      <c r="F1200" s="13">
        <v>2.5899999999999999E-3</v>
      </c>
      <c r="G1200" s="13">
        <v>1.5483499999999999</v>
      </c>
      <c r="H1200" s="13">
        <v>5.5300000000000002E-2</v>
      </c>
      <c r="I1200" s="13">
        <v>0.15962000000000001</v>
      </c>
      <c r="J1200" s="13">
        <v>2.7000000000000001E-3</v>
      </c>
      <c r="K1200" s="13">
        <v>939</v>
      </c>
      <c r="L1200" s="13">
        <v>77</v>
      </c>
      <c r="M1200" s="13">
        <v>950</v>
      </c>
      <c r="N1200" s="13">
        <v>22</v>
      </c>
      <c r="O1200" s="13">
        <v>955</v>
      </c>
      <c r="P1200" s="13">
        <v>15</v>
      </c>
      <c r="Q1200" s="14">
        <f t="shared" si="119"/>
        <v>-1.7039403620873195</v>
      </c>
      <c r="R1200" s="14">
        <f t="shared" si="120"/>
        <v>16.983100110878752</v>
      </c>
      <c r="S1200" s="68">
        <f t="shared" si="118"/>
        <v>-1.7039403620873195</v>
      </c>
      <c r="T1200" s="13">
        <f t="shared" si="121"/>
        <v>955</v>
      </c>
      <c r="U1200" s="13">
        <f t="shared" si="122"/>
        <v>15</v>
      </c>
    </row>
    <row r="1201" spans="1:21">
      <c r="A1201" s="13" t="s">
        <v>914</v>
      </c>
      <c r="B1201" s="13">
        <v>221</v>
      </c>
      <c r="C1201" s="13">
        <v>146</v>
      </c>
      <c r="D1201" s="13">
        <v>1.51</v>
      </c>
      <c r="E1201" s="13">
        <v>7.3099999999999998E-2</v>
      </c>
      <c r="F1201" s="13">
        <v>4.9500000000000004E-3</v>
      </c>
      <c r="G1201" s="13">
        <v>1.5273699999999999</v>
      </c>
      <c r="H1201" s="13">
        <v>9.8699999999999996E-2</v>
      </c>
      <c r="I1201" s="13">
        <v>0.15164</v>
      </c>
      <c r="J1201" s="13">
        <v>4.0000000000000001E-3</v>
      </c>
      <c r="K1201" s="13">
        <v>1017</v>
      </c>
      <c r="L1201" s="13">
        <v>141</v>
      </c>
      <c r="M1201" s="13">
        <v>941</v>
      </c>
      <c r="N1201" s="13">
        <v>40</v>
      </c>
      <c r="O1201" s="13">
        <v>910</v>
      </c>
      <c r="P1201" s="13">
        <v>22</v>
      </c>
      <c r="Q1201" s="14">
        <f t="shared" si="119"/>
        <v>10.521140609636181</v>
      </c>
      <c r="R1201" s="14">
        <f t="shared" si="120"/>
        <v>25.185633951711221</v>
      </c>
      <c r="S1201" s="68">
        <f t="shared" si="118"/>
        <v>10.521140609636181</v>
      </c>
      <c r="T1201" s="13">
        <f t="shared" si="121"/>
        <v>910</v>
      </c>
      <c r="U1201" s="13">
        <f t="shared" si="122"/>
        <v>22</v>
      </c>
    </row>
    <row r="1202" spans="1:21">
      <c r="A1202" s="13" t="s">
        <v>915</v>
      </c>
      <c r="B1202" s="13">
        <v>253</v>
      </c>
      <c r="C1202" s="13">
        <v>296</v>
      </c>
      <c r="D1202" s="13">
        <v>0.85</v>
      </c>
      <c r="E1202" s="13">
        <v>6.8860000000000005E-2</v>
      </c>
      <c r="F1202" s="13">
        <v>1.91E-3</v>
      </c>
      <c r="G1202" s="13">
        <v>1.4355500000000001</v>
      </c>
      <c r="H1202" s="13">
        <v>3.9199999999999999E-2</v>
      </c>
      <c r="I1202" s="13">
        <v>0.15118999999999999</v>
      </c>
      <c r="J1202" s="13">
        <v>2.2000000000000001E-3</v>
      </c>
      <c r="K1202" s="13">
        <v>895</v>
      </c>
      <c r="L1202" s="13">
        <v>59</v>
      </c>
      <c r="M1202" s="13">
        <v>904</v>
      </c>
      <c r="N1202" s="13">
        <v>16</v>
      </c>
      <c r="O1202" s="13">
        <v>908</v>
      </c>
      <c r="P1202" s="13">
        <v>12</v>
      </c>
      <c r="Q1202" s="14">
        <f t="shared" si="119"/>
        <v>-1.4525139664804509</v>
      </c>
      <c r="R1202" s="14">
        <f t="shared" si="120"/>
        <v>13.64201142689147</v>
      </c>
      <c r="S1202" s="68">
        <f t="shared" si="118"/>
        <v>-1.4525139664804509</v>
      </c>
      <c r="T1202" s="13">
        <f t="shared" si="121"/>
        <v>908</v>
      </c>
      <c r="U1202" s="13">
        <f t="shared" si="122"/>
        <v>12</v>
      </c>
    </row>
    <row r="1203" spans="1:21">
      <c r="A1203" s="13" t="s">
        <v>916</v>
      </c>
      <c r="B1203" s="13">
        <v>154</v>
      </c>
      <c r="C1203" s="13">
        <v>216</v>
      </c>
      <c r="D1203" s="13">
        <v>0.71</v>
      </c>
      <c r="E1203" s="13">
        <v>0.15948999999999999</v>
      </c>
      <c r="F1203" s="13">
        <v>4.7299999999999998E-3</v>
      </c>
      <c r="G1203" s="13">
        <v>10.57755</v>
      </c>
      <c r="H1203" s="13">
        <v>0.3075</v>
      </c>
      <c r="I1203" s="13">
        <v>0.48121000000000003</v>
      </c>
      <c r="J1203" s="13">
        <v>7.4000000000000003E-3</v>
      </c>
      <c r="K1203" s="13">
        <v>2450</v>
      </c>
      <c r="L1203" s="13">
        <v>51</v>
      </c>
      <c r="M1203" s="13">
        <v>2487</v>
      </c>
      <c r="N1203" s="13">
        <v>27</v>
      </c>
      <c r="O1203" s="13">
        <v>2533</v>
      </c>
      <c r="P1203" s="13">
        <v>32</v>
      </c>
      <c r="Q1203" s="14">
        <f t="shared" si="119"/>
        <v>-3.3877551020408125</v>
      </c>
      <c r="R1203" s="14">
        <f t="shared" si="120"/>
        <v>5.0349655597723375</v>
      </c>
      <c r="S1203" s="68">
        <f t="shared" si="118"/>
        <v>-3.3877551020408125</v>
      </c>
      <c r="T1203" s="13">
        <f t="shared" si="121"/>
        <v>2450</v>
      </c>
      <c r="U1203" s="13">
        <f t="shared" si="122"/>
        <v>51</v>
      </c>
    </row>
    <row r="1204" spans="1:21">
      <c r="A1204" s="13" t="s">
        <v>917</v>
      </c>
      <c r="B1204" s="13">
        <v>103</v>
      </c>
      <c r="C1204" s="13">
        <v>79</v>
      </c>
      <c r="D1204" s="13">
        <v>1.3</v>
      </c>
      <c r="E1204" s="13">
        <v>6.608E-2</v>
      </c>
      <c r="F1204" s="13">
        <v>2.5400000000000002E-3</v>
      </c>
      <c r="G1204" s="13">
        <v>1.3074399999999999</v>
      </c>
      <c r="H1204" s="13">
        <v>4.9000000000000002E-2</v>
      </c>
      <c r="I1204" s="13">
        <v>0.14349000000000001</v>
      </c>
      <c r="J1204" s="13">
        <v>2.3999999999999998E-3</v>
      </c>
      <c r="K1204" s="13">
        <v>809</v>
      </c>
      <c r="L1204" s="13">
        <v>82</v>
      </c>
      <c r="M1204" s="13">
        <v>849</v>
      </c>
      <c r="N1204" s="13">
        <v>22</v>
      </c>
      <c r="O1204" s="13">
        <v>864</v>
      </c>
      <c r="P1204" s="13">
        <v>13</v>
      </c>
      <c r="Q1204" s="14">
        <f t="shared" si="119"/>
        <v>-6.7985166872682301</v>
      </c>
      <c r="R1204" s="14">
        <f t="shared" si="120"/>
        <v>21.887370964770717</v>
      </c>
      <c r="S1204" s="68">
        <f t="shared" si="118"/>
        <v>-6.7985166872682301</v>
      </c>
      <c r="T1204" s="13">
        <f t="shared" si="121"/>
        <v>864</v>
      </c>
      <c r="U1204" s="13">
        <f t="shared" si="122"/>
        <v>13</v>
      </c>
    </row>
    <row r="1205" spans="1:21">
      <c r="A1205" s="13" t="s">
        <v>918</v>
      </c>
      <c r="B1205" s="13">
        <v>187</v>
      </c>
      <c r="C1205" s="13">
        <v>177</v>
      </c>
      <c r="D1205" s="13">
        <v>1.06</v>
      </c>
      <c r="E1205" s="13">
        <v>9.819E-2</v>
      </c>
      <c r="F1205" s="13">
        <v>2.4099999999999998E-3</v>
      </c>
      <c r="G1205" s="13">
        <v>3.7713399999999999</v>
      </c>
      <c r="H1205" s="13">
        <v>9.11E-2</v>
      </c>
      <c r="I1205" s="13">
        <v>0.27862999999999999</v>
      </c>
      <c r="J1205" s="13">
        <v>4.0000000000000001E-3</v>
      </c>
      <c r="K1205" s="13">
        <v>1590</v>
      </c>
      <c r="L1205" s="13">
        <v>47</v>
      </c>
      <c r="M1205" s="13">
        <v>1587</v>
      </c>
      <c r="N1205" s="13">
        <v>19</v>
      </c>
      <c r="O1205" s="13">
        <v>1584</v>
      </c>
      <c r="P1205" s="13">
        <v>20</v>
      </c>
      <c r="Q1205" s="14">
        <f t="shared" si="119"/>
        <v>0.37735849056603765</v>
      </c>
      <c r="R1205" s="14">
        <f t="shared" si="120"/>
        <v>6.4044303495985764</v>
      </c>
      <c r="S1205" s="68">
        <f t="shared" si="118"/>
        <v>0.37735849056603765</v>
      </c>
      <c r="T1205" s="13">
        <f t="shared" si="121"/>
        <v>1590</v>
      </c>
      <c r="U1205" s="13">
        <f t="shared" si="122"/>
        <v>47</v>
      </c>
    </row>
    <row r="1206" spans="1:21">
      <c r="A1206" s="13" t="s">
        <v>919</v>
      </c>
      <c r="B1206" s="13">
        <v>75</v>
      </c>
      <c r="C1206" s="13">
        <v>72</v>
      </c>
      <c r="D1206" s="13">
        <v>1.04</v>
      </c>
      <c r="E1206" s="13">
        <v>0.16428999999999999</v>
      </c>
      <c r="F1206" s="13">
        <v>3.0799999999999998E-3</v>
      </c>
      <c r="G1206" s="13">
        <v>10.735709999999999</v>
      </c>
      <c r="H1206" s="13">
        <v>0.20330000000000001</v>
      </c>
      <c r="I1206" s="13">
        <v>0.47377999999999998</v>
      </c>
      <c r="J1206" s="13">
        <v>6.4999999999999997E-3</v>
      </c>
      <c r="K1206" s="13">
        <v>2500</v>
      </c>
      <c r="L1206" s="13">
        <v>32</v>
      </c>
      <c r="M1206" s="13">
        <v>2501</v>
      </c>
      <c r="N1206" s="13">
        <v>18</v>
      </c>
      <c r="O1206" s="13">
        <v>2500</v>
      </c>
      <c r="P1206" s="13">
        <v>28</v>
      </c>
      <c r="Q1206" s="14">
        <f t="shared" si="119"/>
        <v>0</v>
      </c>
      <c r="R1206" s="14">
        <f t="shared" si="120"/>
        <v>3.4016466600750874</v>
      </c>
      <c r="S1206" s="68">
        <f t="shared" si="118"/>
        <v>0</v>
      </c>
      <c r="T1206" s="13">
        <f t="shared" si="121"/>
        <v>2500</v>
      </c>
      <c r="U1206" s="13">
        <f t="shared" si="122"/>
        <v>28</v>
      </c>
    </row>
    <row r="1207" spans="1:21">
      <c r="A1207" s="13" t="s">
        <v>920</v>
      </c>
      <c r="B1207" s="13">
        <v>175</v>
      </c>
      <c r="C1207" s="13">
        <v>118</v>
      </c>
      <c r="D1207" s="13">
        <v>1.48</v>
      </c>
      <c r="E1207" s="13">
        <v>9.9540000000000003E-2</v>
      </c>
      <c r="F1207" s="13">
        <v>2E-3</v>
      </c>
      <c r="G1207" s="13">
        <v>3.8169900000000001</v>
      </c>
      <c r="H1207" s="13">
        <v>7.7299999999999994E-2</v>
      </c>
      <c r="I1207" s="13">
        <v>0.2782</v>
      </c>
      <c r="J1207" s="13">
        <v>3.8999999999999998E-3</v>
      </c>
      <c r="K1207" s="13">
        <v>1616</v>
      </c>
      <c r="L1207" s="13">
        <v>38</v>
      </c>
      <c r="M1207" s="13">
        <v>1596</v>
      </c>
      <c r="N1207" s="13">
        <v>16</v>
      </c>
      <c r="O1207" s="13">
        <v>1582</v>
      </c>
      <c r="P1207" s="13">
        <v>19</v>
      </c>
      <c r="Q1207" s="14">
        <f t="shared" si="119"/>
        <v>2.1039603960396058</v>
      </c>
      <c r="R1207" s="14">
        <f t="shared" si="120"/>
        <v>5.1697676825234984</v>
      </c>
      <c r="S1207" s="68">
        <f t="shared" si="118"/>
        <v>2.1039603960396058</v>
      </c>
      <c r="T1207" s="13">
        <f t="shared" si="121"/>
        <v>1616</v>
      </c>
      <c r="U1207" s="13">
        <f t="shared" si="122"/>
        <v>38</v>
      </c>
    </row>
    <row r="1208" spans="1:21">
      <c r="A1208" s="13" t="s">
        <v>921</v>
      </c>
      <c r="B1208" s="13">
        <v>194</v>
      </c>
      <c r="C1208" s="13">
        <v>97</v>
      </c>
      <c r="D1208" s="13">
        <v>2</v>
      </c>
      <c r="E1208" s="13">
        <v>6.8360000000000004E-2</v>
      </c>
      <c r="F1208" s="13">
        <v>2.7799999999999999E-3</v>
      </c>
      <c r="G1208" s="13">
        <v>1.2884800000000001</v>
      </c>
      <c r="H1208" s="13">
        <v>5.0700000000000002E-2</v>
      </c>
      <c r="I1208" s="13">
        <v>0.13672999999999999</v>
      </c>
      <c r="J1208" s="13">
        <v>2.5000000000000001E-3</v>
      </c>
      <c r="K1208" s="13">
        <v>879</v>
      </c>
      <c r="L1208" s="13">
        <v>86</v>
      </c>
      <c r="M1208" s="13">
        <v>841</v>
      </c>
      <c r="N1208" s="13">
        <v>22</v>
      </c>
      <c r="O1208" s="13">
        <v>826</v>
      </c>
      <c r="P1208" s="13">
        <v>14</v>
      </c>
      <c r="Q1208" s="14">
        <f t="shared" si="119"/>
        <v>6.0295790671217269</v>
      </c>
      <c r="R1208" s="14">
        <f t="shared" si="120"/>
        <v>18.661717997912223</v>
      </c>
      <c r="S1208" s="68">
        <f t="shared" si="118"/>
        <v>6.0295790671217269</v>
      </c>
      <c r="T1208" s="13">
        <f t="shared" si="121"/>
        <v>826</v>
      </c>
      <c r="U1208" s="13">
        <f t="shared" si="122"/>
        <v>14</v>
      </c>
    </row>
    <row r="1209" spans="1:21">
      <c r="A1209" s="13" t="s">
        <v>922</v>
      </c>
      <c r="B1209" s="13">
        <v>186</v>
      </c>
      <c r="C1209" s="13">
        <v>666</v>
      </c>
      <c r="D1209" s="13">
        <v>0.28000000000000003</v>
      </c>
      <c r="E1209" s="13">
        <v>0.12587000000000001</v>
      </c>
      <c r="F1209" s="13">
        <v>2.6199999999999999E-3</v>
      </c>
      <c r="G1209" s="13">
        <v>2.9433199999999999</v>
      </c>
      <c r="H1209" s="13">
        <v>6.1100000000000002E-2</v>
      </c>
      <c r="I1209" s="13">
        <v>0.16968</v>
      </c>
      <c r="J1209" s="13">
        <v>2.3E-3</v>
      </c>
      <c r="K1209" s="13">
        <v>2041</v>
      </c>
      <c r="L1209" s="13">
        <v>38</v>
      </c>
      <c r="M1209" s="13">
        <v>1393</v>
      </c>
      <c r="N1209" s="13">
        <v>16</v>
      </c>
      <c r="O1209" s="13">
        <v>1010</v>
      </c>
      <c r="P1209" s="13">
        <v>12</v>
      </c>
      <c r="Q1209" s="14">
        <f t="shared" si="119"/>
        <v>50.514453699167071</v>
      </c>
      <c r="R1209" s="14">
        <f t="shared" si="120"/>
        <v>2.1859052090464606</v>
      </c>
      <c r="S1209" s="68" t="str">
        <f t="shared" si="118"/>
        <v>X</v>
      </c>
      <c r="T1209" s="13">
        <f t="shared" si="121"/>
        <v>2041</v>
      </c>
      <c r="U1209" s="13">
        <f t="shared" si="122"/>
        <v>38</v>
      </c>
    </row>
    <row r="1210" spans="1:21">
      <c r="A1210" s="13" t="s">
        <v>923</v>
      </c>
      <c r="B1210" s="13">
        <v>223</v>
      </c>
      <c r="C1210" s="13">
        <v>283</v>
      </c>
      <c r="D1210" s="13">
        <v>0.79</v>
      </c>
      <c r="E1210" s="13">
        <v>0.10753</v>
      </c>
      <c r="F1210" s="13">
        <v>1.9300000000000001E-3</v>
      </c>
      <c r="G1210" s="13">
        <v>4.6493500000000001</v>
      </c>
      <c r="H1210" s="13">
        <v>8.43E-2</v>
      </c>
      <c r="I1210" s="13">
        <v>0.31359999999999999</v>
      </c>
      <c r="J1210" s="13">
        <v>3.8999999999999998E-3</v>
      </c>
      <c r="K1210" s="13">
        <v>1758</v>
      </c>
      <c r="L1210" s="13">
        <v>34</v>
      </c>
      <c r="M1210" s="13">
        <v>1758</v>
      </c>
      <c r="N1210" s="13">
        <v>15</v>
      </c>
      <c r="O1210" s="13">
        <v>1758</v>
      </c>
      <c r="P1210" s="13">
        <v>19</v>
      </c>
      <c r="Q1210" s="14">
        <f t="shared" si="119"/>
        <v>0</v>
      </c>
      <c r="R1210" s="14">
        <f t="shared" si="120"/>
        <v>4.4310220919568701</v>
      </c>
      <c r="S1210" s="68">
        <f t="shared" si="118"/>
        <v>0</v>
      </c>
      <c r="T1210" s="13">
        <f t="shared" si="121"/>
        <v>1758</v>
      </c>
      <c r="U1210" s="13">
        <f t="shared" si="122"/>
        <v>19</v>
      </c>
    </row>
    <row r="1211" spans="1:21">
      <c r="A1211" s="13" t="s">
        <v>924</v>
      </c>
      <c r="B1211" s="13">
        <v>381</v>
      </c>
      <c r="C1211" s="13">
        <v>686</v>
      </c>
      <c r="D1211" s="13">
        <v>0.56000000000000005</v>
      </c>
      <c r="E1211" s="13">
        <v>7.3160000000000003E-2</v>
      </c>
      <c r="F1211" s="13">
        <v>1.5299999999999999E-3</v>
      </c>
      <c r="G1211" s="13">
        <v>1.6664000000000001</v>
      </c>
      <c r="H1211" s="13">
        <v>3.49E-2</v>
      </c>
      <c r="I1211" s="13">
        <v>0.16519</v>
      </c>
      <c r="J1211" s="13">
        <v>2.2000000000000001E-3</v>
      </c>
      <c r="K1211" s="13">
        <v>1018</v>
      </c>
      <c r="L1211" s="13">
        <v>43</v>
      </c>
      <c r="M1211" s="13">
        <v>996</v>
      </c>
      <c r="N1211" s="13">
        <v>13</v>
      </c>
      <c r="O1211" s="13">
        <v>986</v>
      </c>
      <c r="P1211" s="13">
        <v>12</v>
      </c>
      <c r="Q1211" s="14">
        <f t="shared" si="119"/>
        <v>3.143418467583492</v>
      </c>
      <c r="R1211" s="14">
        <f t="shared" si="120"/>
        <v>8.5152510686558962</v>
      </c>
      <c r="S1211" s="68">
        <f t="shared" si="118"/>
        <v>3.143418467583492</v>
      </c>
      <c r="T1211" s="13">
        <f t="shared" si="121"/>
        <v>986</v>
      </c>
      <c r="U1211" s="13">
        <f t="shared" si="122"/>
        <v>12</v>
      </c>
    </row>
    <row r="1212" spans="1:21">
      <c r="A1212" s="13" t="s">
        <v>925</v>
      </c>
      <c r="B1212" s="13">
        <v>266</v>
      </c>
      <c r="C1212" s="13">
        <v>295</v>
      </c>
      <c r="D1212" s="13">
        <v>0.9</v>
      </c>
      <c r="E1212" s="13">
        <v>9.1880000000000003E-2</v>
      </c>
      <c r="F1212" s="13">
        <v>1.8400000000000001E-3</v>
      </c>
      <c r="G1212" s="13">
        <v>3.34633</v>
      </c>
      <c r="H1212" s="13">
        <v>6.7100000000000007E-2</v>
      </c>
      <c r="I1212" s="13">
        <v>0.26402999999999999</v>
      </c>
      <c r="J1212" s="13">
        <v>3.5000000000000001E-3</v>
      </c>
      <c r="K1212" s="13">
        <v>1465</v>
      </c>
      <c r="L1212" s="13">
        <v>39</v>
      </c>
      <c r="M1212" s="13">
        <v>1492</v>
      </c>
      <c r="N1212" s="13">
        <v>16</v>
      </c>
      <c r="O1212" s="13">
        <v>1510</v>
      </c>
      <c r="P1212" s="13">
        <v>18</v>
      </c>
      <c r="Q1212" s="14">
        <f t="shared" si="119"/>
        <v>-3.0716723549488067</v>
      </c>
      <c r="R1212" s="14">
        <f t="shared" si="120"/>
        <v>6.0128349753797581</v>
      </c>
      <c r="S1212" s="68">
        <f t="shared" si="118"/>
        <v>-3.0716723549488067</v>
      </c>
      <c r="T1212" s="13">
        <f t="shared" si="121"/>
        <v>1465</v>
      </c>
      <c r="U1212" s="13">
        <f t="shared" si="122"/>
        <v>39</v>
      </c>
    </row>
    <row r="1213" spans="1:21">
      <c r="A1213" s="13" t="s">
        <v>926</v>
      </c>
      <c r="B1213" s="13">
        <v>202</v>
      </c>
      <c r="C1213" s="13">
        <v>159</v>
      </c>
      <c r="D1213" s="13">
        <v>1.27</v>
      </c>
      <c r="E1213" s="13">
        <v>6.651E-2</v>
      </c>
      <c r="F1213" s="13">
        <v>1.4599999999999999E-3</v>
      </c>
      <c r="G1213" s="13">
        <v>1.25918</v>
      </c>
      <c r="H1213" s="13">
        <v>2.76E-2</v>
      </c>
      <c r="I1213" s="13">
        <v>0.13732</v>
      </c>
      <c r="J1213" s="13">
        <v>1.8E-3</v>
      </c>
      <c r="K1213" s="13">
        <v>822</v>
      </c>
      <c r="L1213" s="13">
        <v>47</v>
      </c>
      <c r="M1213" s="13">
        <v>828</v>
      </c>
      <c r="N1213" s="13">
        <v>12</v>
      </c>
      <c r="O1213" s="13">
        <v>829</v>
      </c>
      <c r="P1213" s="13">
        <v>10</v>
      </c>
      <c r="Q1213" s="14">
        <f t="shared" si="119"/>
        <v>-0.85158150851580849</v>
      </c>
      <c r="R1213" s="14">
        <f t="shared" si="120"/>
        <v>11.786765709960227</v>
      </c>
      <c r="S1213" s="68">
        <f t="shared" si="118"/>
        <v>-0.85158150851580849</v>
      </c>
      <c r="T1213" s="13">
        <f t="shared" si="121"/>
        <v>829</v>
      </c>
      <c r="U1213" s="13">
        <f t="shared" si="122"/>
        <v>10</v>
      </c>
    </row>
    <row r="1214" spans="1:21">
      <c r="A1214" s="13" t="s">
        <v>927</v>
      </c>
      <c r="B1214" s="13">
        <v>154</v>
      </c>
      <c r="C1214" s="13">
        <v>138</v>
      </c>
      <c r="D1214" s="13">
        <v>1.1100000000000001</v>
      </c>
      <c r="E1214" s="13">
        <v>0.14409</v>
      </c>
      <c r="F1214" s="13">
        <v>2.9099999999999998E-3</v>
      </c>
      <c r="G1214" s="13">
        <v>8.4447500000000009</v>
      </c>
      <c r="H1214" s="13">
        <v>0.1701</v>
      </c>
      <c r="I1214" s="13">
        <v>0.42491000000000001</v>
      </c>
      <c r="J1214" s="13">
        <v>5.5999999999999999E-3</v>
      </c>
      <c r="K1214" s="13">
        <v>2277</v>
      </c>
      <c r="L1214" s="13">
        <v>36</v>
      </c>
      <c r="M1214" s="13">
        <v>2280</v>
      </c>
      <c r="N1214" s="13">
        <v>18</v>
      </c>
      <c r="O1214" s="13">
        <v>2283</v>
      </c>
      <c r="P1214" s="13">
        <v>25</v>
      </c>
      <c r="Q1214" s="14">
        <f t="shared" si="119"/>
        <v>-0.26350461133068936</v>
      </c>
      <c r="R1214" s="14">
        <f t="shared" si="120"/>
        <v>3.85658004921889</v>
      </c>
      <c r="S1214" s="68">
        <f t="shared" si="118"/>
        <v>-0.26350461133068936</v>
      </c>
      <c r="T1214" s="13">
        <f t="shared" si="121"/>
        <v>2277</v>
      </c>
      <c r="U1214" s="13">
        <f t="shared" si="122"/>
        <v>36</v>
      </c>
    </row>
    <row r="1215" spans="1:21">
      <c r="A1215" s="13" t="s">
        <v>928</v>
      </c>
      <c r="B1215" s="13">
        <v>226</v>
      </c>
      <c r="C1215" s="13">
        <v>298</v>
      </c>
      <c r="D1215" s="13">
        <v>0.76</v>
      </c>
      <c r="E1215" s="13">
        <v>6.7229999999999998E-2</v>
      </c>
      <c r="F1215" s="13">
        <v>1.6900000000000001E-3</v>
      </c>
      <c r="G1215" s="13">
        <v>1.3653200000000001</v>
      </c>
      <c r="H1215" s="13">
        <v>3.3599999999999998E-2</v>
      </c>
      <c r="I1215" s="13">
        <v>0.14731</v>
      </c>
      <c r="J1215" s="13">
        <v>2E-3</v>
      </c>
      <c r="K1215" s="13">
        <v>845</v>
      </c>
      <c r="L1215" s="13">
        <v>54</v>
      </c>
      <c r="M1215" s="13">
        <v>874</v>
      </c>
      <c r="N1215" s="13">
        <v>14</v>
      </c>
      <c r="O1215" s="13">
        <v>886</v>
      </c>
      <c r="P1215" s="13">
        <v>11</v>
      </c>
      <c r="Q1215" s="14">
        <f t="shared" si="119"/>
        <v>-4.8520710059171579</v>
      </c>
      <c r="R1215" s="14">
        <f t="shared" si="120"/>
        <v>13.651774326474261</v>
      </c>
      <c r="S1215" s="68">
        <f t="shared" si="118"/>
        <v>-4.8520710059171579</v>
      </c>
      <c r="T1215" s="13">
        <f t="shared" si="121"/>
        <v>886</v>
      </c>
      <c r="U1215" s="13">
        <f t="shared" si="122"/>
        <v>11</v>
      </c>
    </row>
    <row r="1216" spans="1:21">
      <c r="A1216" s="13" t="s">
        <v>929</v>
      </c>
      <c r="B1216" s="13">
        <v>238</v>
      </c>
      <c r="C1216" s="13">
        <v>198</v>
      </c>
      <c r="D1216" s="13">
        <v>1.2</v>
      </c>
      <c r="E1216" s="13">
        <v>7.0629999999999998E-2</v>
      </c>
      <c r="F1216" s="13">
        <v>1.56E-3</v>
      </c>
      <c r="G1216" s="13">
        <v>1.5359799999999999</v>
      </c>
      <c r="H1216" s="13">
        <v>3.3500000000000002E-2</v>
      </c>
      <c r="I1216" s="13">
        <v>0.15775</v>
      </c>
      <c r="J1216" s="13">
        <v>2.0999999999999999E-3</v>
      </c>
      <c r="K1216" s="13">
        <v>947</v>
      </c>
      <c r="L1216" s="13">
        <v>46</v>
      </c>
      <c r="M1216" s="13">
        <v>945</v>
      </c>
      <c r="N1216" s="13">
        <v>13</v>
      </c>
      <c r="O1216" s="13">
        <v>944</v>
      </c>
      <c r="P1216" s="13">
        <v>11</v>
      </c>
      <c r="Q1216" s="14">
        <f t="shared" si="119"/>
        <v>0.31678986272439813</v>
      </c>
      <c r="R1216" s="14">
        <f t="shared" si="120"/>
        <v>9.9588635901314984</v>
      </c>
      <c r="S1216" s="68">
        <f t="shared" si="118"/>
        <v>0.31678986272439813</v>
      </c>
      <c r="T1216" s="13">
        <f t="shared" si="121"/>
        <v>944</v>
      </c>
      <c r="U1216" s="13">
        <f t="shared" si="122"/>
        <v>11</v>
      </c>
    </row>
    <row r="1217" spans="1:21">
      <c r="A1217" s="13" t="s">
        <v>930</v>
      </c>
      <c r="B1217" s="13">
        <v>149</v>
      </c>
      <c r="C1217" s="13">
        <v>91</v>
      </c>
      <c r="D1217" s="13">
        <v>1.62</v>
      </c>
      <c r="E1217" s="13">
        <v>6.6610000000000003E-2</v>
      </c>
      <c r="F1217" s="13">
        <v>2.0799999999999998E-3</v>
      </c>
      <c r="G1217" s="13">
        <v>1.3103199999999999</v>
      </c>
      <c r="H1217" s="13">
        <v>3.9699999999999999E-2</v>
      </c>
      <c r="I1217" s="13">
        <v>0.14268</v>
      </c>
      <c r="J1217" s="13">
        <v>2.0999999999999999E-3</v>
      </c>
      <c r="K1217" s="13">
        <v>826</v>
      </c>
      <c r="L1217" s="13">
        <v>67</v>
      </c>
      <c r="M1217" s="13">
        <v>850</v>
      </c>
      <c r="N1217" s="13">
        <v>17</v>
      </c>
      <c r="O1217" s="13">
        <v>860</v>
      </c>
      <c r="P1217" s="13">
        <v>12</v>
      </c>
      <c r="Q1217" s="14">
        <f t="shared" si="119"/>
        <v>-4.1162227602905554</v>
      </c>
      <c r="R1217" s="14">
        <f t="shared" si="120"/>
        <v>17.138616461257236</v>
      </c>
      <c r="S1217" s="68">
        <f t="shared" si="118"/>
        <v>-4.1162227602905554</v>
      </c>
      <c r="T1217" s="13">
        <f t="shared" si="121"/>
        <v>860</v>
      </c>
      <c r="U1217" s="13">
        <f t="shared" si="122"/>
        <v>12</v>
      </c>
    </row>
    <row r="1218" spans="1:21">
      <c r="A1218" s="13" t="s">
        <v>931</v>
      </c>
      <c r="B1218" s="13">
        <v>166</v>
      </c>
      <c r="C1218" s="13">
        <v>368</v>
      </c>
      <c r="D1218" s="13">
        <v>0.45</v>
      </c>
      <c r="E1218" s="13">
        <v>0.11756999999999999</v>
      </c>
      <c r="F1218" s="13">
        <v>2.5300000000000001E-3</v>
      </c>
      <c r="G1218" s="13">
        <v>5.5771199999999999</v>
      </c>
      <c r="H1218" s="13">
        <v>0.11700000000000001</v>
      </c>
      <c r="I1218" s="13">
        <v>0.34415000000000001</v>
      </c>
      <c r="J1218" s="13">
        <v>4.4000000000000003E-3</v>
      </c>
      <c r="K1218" s="13">
        <v>1920</v>
      </c>
      <c r="L1218" s="13">
        <v>39</v>
      </c>
      <c r="M1218" s="13">
        <v>1913</v>
      </c>
      <c r="N1218" s="13">
        <v>18</v>
      </c>
      <c r="O1218" s="13">
        <v>1907</v>
      </c>
      <c r="P1218" s="13">
        <v>21</v>
      </c>
      <c r="Q1218" s="14">
        <f t="shared" si="119"/>
        <v>0.67708333333332815</v>
      </c>
      <c r="R1218" s="14">
        <f t="shared" si="120"/>
        <v>4.5898070450706188</v>
      </c>
      <c r="S1218" s="68">
        <f t="shared" si="118"/>
        <v>0.67708333333332815</v>
      </c>
      <c r="T1218" s="13">
        <f t="shared" si="121"/>
        <v>1920</v>
      </c>
      <c r="U1218" s="13">
        <f t="shared" si="122"/>
        <v>39</v>
      </c>
    </row>
    <row r="1219" spans="1:21" s="12" customFormat="1">
      <c r="A1219" s="21" t="s">
        <v>932</v>
      </c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1"/>
      <c r="R1219" s="11"/>
      <c r="S1219" s="68">
        <f t="shared" si="118"/>
        <v>0</v>
      </c>
      <c r="T1219" s="10"/>
      <c r="U1219" s="10"/>
    </row>
    <row r="1220" spans="1:21">
      <c r="A1220" s="13" t="s">
        <v>933</v>
      </c>
      <c r="B1220" s="13">
        <v>189</v>
      </c>
      <c r="C1220" s="13">
        <v>21</v>
      </c>
      <c r="D1220" s="13">
        <v>9.17</v>
      </c>
      <c r="E1220" s="13">
        <v>6.8430000000000005E-2</v>
      </c>
      <c r="F1220" s="13">
        <v>7.4799999999999997E-3</v>
      </c>
      <c r="G1220" s="13">
        <v>1.3821600000000001</v>
      </c>
      <c r="H1220" s="13">
        <v>0.14399999999999999</v>
      </c>
      <c r="I1220" s="13">
        <v>0.14660000000000001</v>
      </c>
      <c r="J1220" s="13">
        <v>5.8999999999999999E-3</v>
      </c>
      <c r="K1220" s="13">
        <v>882</v>
      </c>
      <c r="L1220" s="13">
        <v>236</v>
      </c>
      <c r="M1220" s="13">
        <v>881</v>
      </c>
      <c r="N1220" s="13">
        <v>61</v>
      </c>
      <c r="O1220" s="13">
        <v>882</v>
      </c>
      <c r="P1220" s="13">
        <v>33</v>
      </c>
      <c r="Q1220" s="14">
        <f t="shared" ref="Q1220:Q1283" si="123">(1-O1220/K1220)*100</f>
        <v>0</v>
      </c>
      <c r="R1220" s="14">
        <f t="shared" ref="R1220:R1283" si="124">SQRT((2*P1220)^2*(-1/K1220)^2+(2*L1220)^2*(O1220/K1220^2)^2)*100</f>
        <v>54.035381944991045</v>
      </c>
      <c r="S1220" s="68">
        <f t="shared" ref="S1220:S1283" si="125">IF(OR(Q1220-R1220&gt;10,Q1220+R1220&lt;-5),"X",Q1220)</f>
        <v>0</v>
      </c>
      <c r="T1220" s="13">
        <f t="shared" ref="T1220:T1283" si="126">IF(O1220&lt;=1000,O1220,K1220)</f>
        <v>882</v>
      </c>
      <c r="U1220" s="13">
        <f t="shared" ref="U1220:U1283" si="127">IF(T1220=O1220,P1220,L1220)</f>
        <v>33</v>
      </c>
    </row>
    <row r="1221" spans="1:21">
      <c r="A1221" s="13" t="s">
        <v>934</v>
      </c>
      <c r="B1221" s="13">
        <v>97</v>
      </c>
      <c r="C1221" s="13">
        <v>130</v>
      </c>
      <c r="D1221" s="13">
        <v>0.75</v>
      </c>
      <c r="E1221" s="13">
        <v>7.0019999999999999E-2</v>
      </c>
      <c r="F1221" s="13">
        <v>2.2399999999999998E-3</v>
      </c>
      <c r="G1221" s="13">
        <v>1.3919900000000001</v>
      </c>
      <c r="H1221" s="13">
        <v>4.3900000000000002E-2</v>
      </c>
      <c r="I1221" s="13">
        <v>0.14419000000000001</v>
      </c>
      <c r="J1221" s="13">
        <v>2.5000000000000001E-3</v>
      </c>
      <c r="K1221" s="13">
        <v>929</v>
      </c>
      <c r="L1221" s="13">
        <v>67</v>
      </c>
      <c r="M1221" s="13">
        <v>886</v>
      </c>
      <c r="N1221" s="13">
        <v>19</v>
      </c>
      <c r="O1221" s="13">
        <v>868</v>
      </c>
      <c r="P1221" s="13">
        <v>14</v>
      </c>
      <c r="Q1221" s="14">
        <f t="shared" si="123"/>
        <v>6.5662002152852565</v>
      </c>
      <c r="R1221" s="14">
        <f t="shared" si="124"/>
        <v>13.809908579628466</v>
      </c>
      <c r="S1221" s="68">
        <f t="shared" si="125"/>
        <v>6.5662002152852565</v>
      </c>
      <c r="T1221" s="13">
        <f t="shared" si="126"/>
        <v>868</v>
      </c>
      <c r="U1221" s="13">
        <f t="shared" si="127"/>
        <v>14</v>
      </c>
    </row>
    <row r="1222" spans="1:21">
      <c r="A1222" s="13" t="s">
        <v>935</v>
      </c>
      <c r="B1222" s="13">
        <v>244</v>
      </c>
      <c r="C1222" s="13">
        <v>219</v>
      </c>
      <c r="D1222" s="13">
        <v>1.1100000000000001</v>
      </c>
      <c r="E1222" s="13">
        <v>6.8199999999999997E-2</v>
      </c>
      <c r="F1222" s="13">
        <v>2.0500000000000002E-3</v>
      </c>
      <c r="G1222" s="13">
        <v>1.3255699999999999</v>
      </c>
      <c r="H1222" s="13">
        <v>3.9699999999999999E-2</v>
      </c>
      <c r="I1222" s="13">
        <v>0.14094000000000001</v>
      </c>
      <c r="J1222" s="13">
        <v>2.3999999999999998E-3</v>
      </c>
      <c r="K1222" s="13">
        <v>875</v>
      </c>
      <c r="L1222" s="13">
        <v>64</v>
      </c>
      <c r="M1222" s="13">
        <v>857</v>
      </c>
      <c r="N1222" s="13">
        <v>17</v>
      </c>
      <c r="O1222" s="13">
        <v>850</v>
      </c>
      <c r="P1222" s="13">
        <v>14</v>
      </c>
      <c r="Q1222" s="14">
        <f t="shared" si="123"/>
        <v>2.8571428571428581</v>
      </c>
      <c r="R1222" s="14">
        <f t="shared" si="124"/>
        <v>14.566451193576418</v>
      </c>
      <c r="S1222" s="68">
        <f t="shared" si="125"/>
        <v>2.8571428571428581</v>
      </c>
      <c r="T1222" s="13">
        <f t="shared" si="126"/>
        <v>850</v>
      </c>
      <c r="U1222" s="13">
        <f t="shared" si="127"/>
        <v>14</v>
      </c>
    </row>
    <row r="1223" spans="1:21">
      <c r="A1223" s="13" t="s">
        <v>936</v>
      </c>
      <c r="B1223" s="13">
        <v>359</v>
      </c>
      <c r="C1223" s="13">
        <v>228</v>
      </c>
      <c r="D1223" s="13">
        <v>1.57</v>
      </c>
      <c r="E1223" s="13">
        <v>9.8169999999999993E-2</v>
      </c>
      <c r="F1223" s="13">
        <v>1.72E-3</v>
      </c>
      <c r="G1223" s="13">
        <v>3.7622300000000002</v>
      </c>
      <c r="H1223" s="13">
        <v>7.0300000000000001E-2</v>
      </c>
      <c r="I1223" s="13">
        <v>0.27805000000000002</v>
      </c>
      <c r="J1223" s="13">
        <v>3.8999999999999998E-3</v>
      </c>
      <c r="K1223" s="13">
        <v>1590</v>
      </c>
      <c r="L1223" s="13">
        <v>33</v>
      </c>
      <c r="M1223" s="13">
        <v>1585</v>
      </c>
      <c r="N1223" s="13">
        <v>15</v>
      </c>
      <c r="O1223" s="13">
        <v>1582</v>
      </c>
      <c r="P1223" s="13">
        <v>20</v>
      </c>
      <c r="Q1223" s="14">
        <f t="shared" si="123"/>
        <v>0.5031446540880502</v>
      </c>
      <c r="R1223" s="14">
        <f t="shared" si="124"/>
        <v>4.8359325746293358</v>
      </c>
      <c r="S1223" s="68">
        <f t="shared" si="125"/>
        <v>0.5031446540880502</v>
      </c>
      <c r="T1223" s="13">
        <f t="shared" si="126"/>
        <v>1590</v>
      </c>
      <c r="U1223" s="13">
        <f t="shared" si="127"/>
        <v>33</v>
      </c>
    </row>
    <row r="1224" spans="1:21">
      <c r="A1224" s="13" t="s">
        <v>937</v>
      </c>
      <c r="B1224" s="13">
        <v>191</v>
      </c>
      <c r="C1224" s="13">
        <v>225</v>
      </c>
      <c r="D1224" s="13">
        <v>0.85</v>
      </c>
      <c r="E1224" s="13">
        <v>0.1832</v>
      </c>
      <c r="F1224" s="13">
        <v>5.0299999999999997E-3</v>
      </c>
      <c r="G1224" s="13">
        <v>13.05457</v>
      </c>
      <c r="H1224" s="13">
        <v>0.36470000000000002</v>
      </c>
      <c r="I1224" s="13">
        <v>0.51683999999999997</v>
      </c>
      <c r="J1224" s="13">
        <v>9.1000000000000004E-3</v>
      </c>
      <c r="K1224" s="13">
        <v>2682</v>
      </c>
      <c r="L1224" s="13">
        <v>46</v>
      </c>
      <c r="M1224" s="13">
        <v>2684</v>
      </c>
      <c r="N1224" s="13">
        <v>26</v>
      </c>
      <c r="O1224" s="13">
        <v>2686</v>
      </c>
      <c r="P1224" s="13">
        <v>39</v>
      </c>
      <c r="Q1224" s="14">
        <f t="shared" si="123"/>
        <v>-0.1491424310216205</v>
      </c>
      <c r="R1224" s="14">
        <f t="shared" si="124"/>
        <v>4.5011104232089707</v>
      </c>
      <c r="S1224" s="68">
        <f t="shared" si="125"/>
        <v>-0.1491424310216205</v>
      </c>
      <c r="T1224" s="13">
        <f t="shared" si="126"/>
        <v>2682</v>
      </c>
      <c r="U1224" s="13">
        <f t="shared" si="127"/>
        <v>46</v>
      </c>
    </row>
    <row r="1225" spans="1:21">
      <c r="A1225" s="13" t="s">
        <v>938</v>
      </c>
      <c r="B1225" s="13">
        <v>69</v>
      </c>
      <c r="C1225" s="13">
        <v>255</v>
      </c>
      <c r="D1225" s="13">
        <v>0.27</v>
      </c>
      <c r="E1225" s="13">
        <v>6.6369999999999998E-2</v>
      </c>
      <c r="F1225" s="13">
        <v>1.2899999999999999E-3</v>
      </c>
      <c r="G1225" s="13">
        <v>1.21709</v>
      </c>
      <c r="H1225" s="13">
        <v>2.4899999999999999E-2</v>
      </c>
      <c r="I1225" s="13">
        <v>0.13303999999999999</v>
      </c>
      <c r="J1225" s="13">
        <v>1.9E-3</v>
      </c>
      <c r="K1225" s="13">
        <v>818</v>
      </c>
      <c r="L1225" s="13">
        <v>42</v>
      </c>
      <c r="M1225" s="13">
        <v>808</v>
      </c>
      <c r="N1225" s="13">
        <v>11</v>
      </c>
      <c r="O1225" s="13">
        <v>805</v>
      </c>
      <c r="P1225" s="13">
        <v>11</v>
      </c>
      <c r="Q1225" s="14">
        <f t="shared" si="123"/>
        <v>1.58924205378973</v>
      </c>
      <c r="R1225" s="14">
        <f t="shared" si="124"/>
        <v>10.457510464596718</v>
      </c>
      <c r="S1225" s="68">
        <f t="shared" si="125"/>
        <v>1.58924205378973</v>
      </c>
      <c r="T1225" s="13">
        <f t="shared" si="126"/>
        <v>805</v>
      </c>
      <c r="U1225" s="13">
        <f t="shared" si="127"/>
        <v>11</v>
      </c>
    </row>
    <row r="1226" spans="1:21">
      <c r="A1226" s="13" t="s">
        <v>939</v>
      </c>
      <c r="B1226" s="13">
        <v>127</v>
      </c>
      <c r="C1226" s="13">
        <v>206</v>
      </c>
      <c r="D1226" s="13">
        <v>0.61</v>
      </c>
      <c r="E1226" s="13">
        <v>6.7790000000000003E-2</v>
      </c>
      <c r="F1226" s="13">
        <v>1.67E-3</v>
      </c>
      <c r="G1226" s="13">
        <v>1.4140600000000001</v>
      </c>
      <c r="H1226" s="13">
        <v>3.56E-2</v>
      </c>
      <c r="I1226" s="13">
        <v>0.15129000000000001</v>
      </c>
      <c r="J1226" s="13">
        <v>2.3999999999999998E-3</v>
      </c>
      <c r="K1226" s="13">
        <v>862</v>
      </c>
      <c r="L1226" s="13">
        <v>52</v>
      </c>
      <c r="M1226" s="13">
        <v>895</v>
      </c>
      <c r="N1226" s="13">
        <v>15</v>
      </c>
      <c r="O1226" s="13">
        <v>908</v>
      </c>
      <c r="P1226" s="13">
        <v>13</v>
      </c>
      <c r="Q1226" s="14">
        <f t="shared" si="123"/>
        <v>-5.3364269141531251</v>
      </c>
      <c r="R1226" s="14">
        <f t="shared" si="124"/>
        <v>13.061829563703595</v>
      </c>
      <c r="S1226" s="68">
        <f t="shared" si="125"/>
        <v>-5.3364269141531251</v>
      </c>
      <c r="T1226" s="13">
        <f t="shared" si="126"/>
        <v>908</v>
      </c>
      <c r="U1226" s="13">
        <f t="shared" si="127"/>
        <v>13</v>
      </c>
    </row>
    <row r="1227" spans="1:21">
      <c r="A1227" s="13" t="s">
        <v>940</v>
      </c>
      <c r="B1227" s="13">
        <v>172</v>
      </c>
      <c r="C1227" s="13">
        <v>217</v>
      </c>
      <c r="D1227" s="13">
        <v>0.79</v>
      </c>
      <c r="E1227" s="13">
        <v>6.6729999999999998E-2</v>
      </c>
      <c r="F1227" s="13">
        <v>1.7099999999999999E-3</v>
      </c>
      <c r="G1227" s="13">
        <v>1.2909299999999999</v>
      </c>
      <c r="H1227" s="13">
        <v>3.32E-2</v>
      </c>
      <c r="I1227" s="13">
        <v>0.14036000000000001</v>
      </c>
      <c r="J1227" s="13">
        <v>2.0999999999999999E-3</v>
      </c>
      <c r="K1227" s="13">
        <v>829</v>
      </c>
      <c r="L1227" s="13">
        <v>55</v>
      </c>
      <c r="M1227" s="13">
        <v>842</v>
      </c>
      <c r="N1227" s="13">
        <v>15</v>
      </c>
      <c r="O1227" s="13">
        <v>847</v>
      </c>
      <c r="P1227" s="13">
        <v>12</v>
      </c>
      <c r="Q1227" s="14">
        <f t="shared" si="123"/>
        <v>-2.1712907117008351</v>
      </c>
      <c r="R1227" s="14">
        <f t="shared" si="124"/>
        <v>13.862773838975301</v>
      </c>
      <c r="S1227" s="68">
        <f t="shared" si="125"/>
        <v>-2.1712907117008351</v>
      </c>
      <c r="T1227" s="13">
        <f t="shared" si="126"/>
        <v>847</v>
      </c>
      <c r="U1227" s="13">
        <f t="shared" si="127"/>
        <v>12</v>
      </c>
    </row>
    <row r="1228" spans="1:21">
      <c r="A1228" s="13" t="s">
        <v>941</v>
      </c>
      <c r="B1228" s="13">
        <v>85</v>
      </c>
      <c r="C1228" s="13">
        <v>44</v>
      </c>
      <c r="D1228" s="13">
        <v>1.93</v>
      </c>
      <c r="E1228" s="13">
        <v>0.16066</v>
      </c>
      <c r="F1228" s="13">
        <v>6.4099999999999999E-3</v>
      </c>
      <c r="G1228" s="13">
        <v>10.258929999999999</v>
      </c>
      <c r="H1228" s="13">
        <v>0.39789999999999998</v>
      </c>
      <c r="I1228" s="13">
        <v>0.46368999999999999</v>
      </c>
      <c r="J1228" s="13">
        <v>0.01</v>
      </c>
      <c r="K1228" s="13">
        <v>2463</v>
      </c>
      <c r="L1228" s="13">
        <v>69</v>
      </c>
      <c r="M1228" s="13">
        <v>2458</v>
      </c>
      <c r="N1228" s="13">
        <v>36</v>
      </c>
      <c r="O1228" s="13">
        <v>2456</v>
      </c>
      <c r="P1228" s="13">
        <v>44</v>
      </c>
      <c r="Q1228" s="14">
        <f t="shared" si="123"/>
        <v>0.28420625253755549</v>
      </c>
      <c r="R1228" s="14">
        <f t="shared" si="124"/>
        <v>6.6317436528828519</v>
      </c>
      <c r="S1228" s="68">
        <f t="shared" si="125"/>
        <v>0.28420625253755549</v>
      </c>
      <c r="T1228" s="13">
        <f t="shared" si="126"/>
        <v>2463</v>
      </c>
      <c r="U1228" s="13">
        <f t="shared" si="127"/>
        <v>69</v>
      </c>
    </row>
    <row r="1229" spans="1:21">
      <c r="A1229" s="13" t="s">
        <v>942</v>
      </c>
      <c r="B1229" s="13">
        <v>441</v>
      </c>
      <c r="C1229" s="13">
        <v>606</v>
      </c>
      <c r="D1229" s="13">
        <v>0.73</v>
      </c>
      <c r="E1229" s="13">
        <v>6.7879999999999996E-2</v>
      </c>
      <c r="F1229" s="13">
        <v>1.6199999999999999E-3</v>
      </c>
      <c r="G1229" s="13">
        <v>1.3466199999999999</v>
      </c>
      <c r="H1229" s="13">
        <v>3.2899999999999999E-2</v>
      </c>
      <c r="I1229" s="13">
        <v>0.14388999999999999</v>
      </c>
      <c r="J1229" s="13">
        <v>2.2000000000000001E-3</v>
      </c>
      <c r="K1229" s="13">
        <v>865</v>
      </c>
      <c r="L1229" s="13">
        <v>51</v>
      </c>
      <c r="M1229" s="13">
        <v>866</v>
      </c>
      <c r="N1229" s="13">
        <v>14</v>
      </c>
      <c r="O1229" s="13">
        <v>867</v>
      </c>
      <c r="P1229" s="13">
        <v>12</v>
      </c>
      <c r="Q1229" s="14">
        <f t="shared" si="123"/>
        <v>-0.23121387283238093</v>
      </c>
      <c r="R1229" s="14">
        <f t="shared" si="124"/>
        <v>12.140471442304836</v>
      </c>
      <c r="S1229" s="68">
        <f t="shared" si="125"/>
        <v>-0.23121387283238093</v>
      </c>
      <c r="T1229" s="13">
        <f t="shared" si="126"/>
        <v>867</v>
      </c>
      <c r="U1229" s="13">
        <f t="shared" si="127"/>
        <v>12</v>
      </c>
    </row>
    <row r="1230" spans="1:21">
      <c r="A1230" s="13" t="s">
        <v>943</v>
      </c>
      <c r="B1230" s="13">
        <v>182</v>
      </c>
      <c r="C1230" s="13">
        <v>139</v>
      </c>
      <c r="D1230" s="13">
        <v>1.31</v>
      </c>
      <c r="E1230" s="13">
        <v>6.5809999999999994E-2</v>
      </c>
      <c r="F1230" s="13">
        <v>2.3600000000000001E-3</v>
      </c>
      <c r="G1230" s="13">
        <v>1.2018899999999999</v>
      </c>
      <c r="H1230" s="13">
        <v>4.2500000000000003E-2</v>
      </c>
      <c r="I1230" s="13">
        <v>0.13245000000000001</v>
      </c>
      <c r="J1230" s="13">
        <v>2.5000000000000001E-3</v>
      </c>
      <c r="K1230" s="13">
        <v>800</v>
      </c>
      <c r="L1230" s="13">
        <v>77</v>
      </c>
      <c r="M1230" s="13">
        <v>801</v>
      </c>
      <c r="N1230" s="13">
        <v>20</v>
      </c>
      <c r="O1230" s="13">
        <v>802</v>
      </c>
      <c r="P1230" s="13">
        <v>14</v>
      </c>
      <c r="Q1230" s="14">
        <f t="shared" si="123"/>
        <v>-0.24999999999999467</v>
      </c>
      <c r="R1230" s="14">
        <f t="shared" si="124"/>
        <v>19.612945431923908</v>
      </c>
      <c r="S1230" s="68">
        <f t="shared" si="125"/>
        <v>-0.24999999999999467</v>
      </c>
      <c r="T1230" s="13">
        <f t="shared" si="126"/>
        <v>802</v>
      </c>
      <c r="U1230" s="13">
        <f t="shared" si="127"/>
        <v>14</v>
      </c>
    </row>
    <row r="1231" spans="1:21">
      <c r="A1231" s="13" t="s">
        <v>944</v>
      </c>
      <c r="B1231" s="13">
        <v>267</v>
      </c>
      <c r="C1231" s="13">
        <v>171</v>
      </c>
      <c r="D1231" s="13">
        <v>1.56</v>
      </c>
      <c r="E1231" s="13">
        <v>6.8459999999999993E-2</v>
      </c>
      <c r="F1231" s="13">
        <v>1.6000000000000001E-3</v>
      </c>
      <c r="G1231" s="13">
        <v>1.38683</v>
      </c>
      <c r="H1231" s="13">
        <v>3.2099999999999997E-2</v>
      </c>
      <c r="I1231" s="13">
        <v>0.14696999999999999</v>
      </c>
      <c r="J1231" s="13">
        <v>2.0999999999999999E-3</v>
      </c>
      <c r="K1231" s="13">
        <v>883</v>
      </c>
      <c r="L1231" s="13">
        <v>49</v>
      </c>
      <c r="M1231" s="13">
        <v>883</v>
      </c>
      <c r="N1231" s="13">
        <v>14</v>
      </c>
      <c r="O1231" s="13">
        <v>884</v>
      </c>
      <c r="P1231" s="13">
        <v>12</v>
      </c>
      <c r="Q1231" s="14">
        <f t="shared" si="123"/>
        <v>-0.11325028312569874</v>
      </c>
      <c r="R1231" s="14">
        <f t="shared" si="124"/>
        <v>11.438707723308584</v>
      </c>
      <c r="S1231" s="68">
        <f t="shared" si="125"/>
        <v>-0.11325028312569874</v>
      </c>
      <c r="T1231" s="13">
        <f t="shared" si="126"/>
        <v>884</v>
      </c>
      <c r="U1231" s="13">
        <f t="shared" si="127"/>
        <v>12</v>
      </c>
    </row>
    <row r="1232" spans="1:21">
      <c r="A1232" s="13" t="s">
        <v>945</v>
      </c>
      <c r="B1232" s="13">
        <v>103</v>
      </c>
      <c r="C1232" s="13">
        <v>71</v>
      </c>
      <c r="D1232" s="13">
        <v>1.46</v>
      </c>
      <c r="E1232" s="13">
        <v>6.6790000000000002E-2</v>
      </c>
      <c r="F1232" s="13">
        <v>2.3500000000000001E-3</v>
      </c>
      <c r="G1232" s="13">
        <v>1.2650300000000001</v>
      </c>
      <c r="H1232" s="13">
        <v>4.36E-2</v>
      </c>
      <c r="I1232" s="13">
        <v>0.13736000000000001</v>
      </c>
      <c r="J1232" s="13">
        <v>2.5000000000000001E-3</v>
      </c>
      <c r="K1232" s="13">
        <v>831</v>
      </c>
      <c r="L1232" s="13">
        <v>75</v>
      </c>
      <c r="M1232" s="13">
        <v>830</v>
      </c>
      <c r="N1232" s="13">
        <v>20</v>
      </c>
      <c r="O1232" s="13">
        <v>830</v>
      </c>
      <c r="P1232" s="13">
        <v>14</v>
      </c>
      <c r="Q1232" s="14">
        <f t="shared" si="123"/>
        <v>0.12033694344163459</v>
      </c>
      <c r="R1232" s="14">
        <f t="shared" si="124"/>
        <v>18.340977088160436</v>
      </c>
      <c r="S1232" s="68">
        <f t="shared" si="125"/>
        <v>0.12033694344163459</v>
      </c>
      <c r="T1232" s="13">
        <f t="shared" si="126"/>
        <v>830</v>
      </c>
      <c r="U1232" s="13">
        <f t="shared" si="127"/>
        <v>14</v>
      </c>
    </row>
    <row r="1233" spans="1:21">
      <c r="A1233" s="13" t="s">
        <v>946</v>
      </c>
      <c r="B1233" s="13">
        <v>348</v>
      </c>
      <c r="C1233" s="13">
        <v>175</v>
      </c>
      <c r="D1233" s="13">
        <v>1.99</v>
      </c>
      <c r="E1233" s="13">
        <v>6.6699999999999995E-2</v>
      </c>
      <c r="F1233" s="13">
        <v>1.8600000000000001E-3</v>
      </c>
      <c r="G1233" s="13">
        <v>1.2593099999999999</v>
      </c>
      <c r="H1233" s="13">
        <v>3.4299999999999997E-2</v>
      </c>
      <c r="I1233" s="13">
        <v>0.13699</v>
      </c>
      <c r="J1233" s="13">
        <v>2E-3</v>
      </c>
      <c r="K1233" s="13">
        <v>828</v>
      </c>
      <c r="L1233" s="13">
        <v>60</v>
      </c>
      <c r="M1233" s="13">
        <v>828</v>
      </c>
      <c r="N1233" s="13">
        <v>15</v>
      </c>
      <c r="O1233" s="13">
        <v>828</v>
      </c>
      <c r="P1233" s="13">
        <v>11</v>
      </c>
      <c r="Q1233" s="14">
        <f t="shared" si="123"/>
        <v>0</v>
      </c>
      <c r="R1233" s="14">
        <f t="shared" si="124"/>
        <v>14.734299516908212</v>
      </c>
      <c r="S1233" s="68">
        <f t="shared" si="125"/>
        <v>0</v>
      </c>
      <c r="T1233" s="13">
        <f t="shared" si="126"/>
        <v>828</v>
      </c>
      <c r="U1233" s="13">
        <f t="shared" si="127"/>
        <v>11</v>
      </c>
    </row>
    <row r="1234" spans="1:21">
      <c r="A1234" s="13" t="s">
        <v>947</v>
      </c>
      <c r="B1234" s="13">
        <v>391</v>
      </c>
      <c r="C1234" s="13">
        <v>135</v>
      </c>
      <c r="D1234" s="13">
        <v>2.9</v>
      </c>
      <c r="E1234" s="13">
        <v>6.6530000000000006E-2</v>
      </c>
      <c r="F1234" s="13">
        <v>2.3900000000000002E-3</v>
      </c>
      <c r="G1234" s="13">
        <v>1.23184</v>
      </c>
      <c r="H1234" s="13">
        <v>4.2599999999999999E-2</v>
      </c>
      <c r="I1234" s="13">
        <v>0.13435</v>
      </c>
      <c r="J1234" s="13">
        <v>2.3E-3</v>
      </c>
      <c r="K1234" s="13">
        <v>823</v>
      </c>
      <c r="L1234" s="13">
        <v>77</v>
      </c>
      <c r="M1234" s="13">
        <v>815</v>
      </c>
      <c r="N1234" s="13">
        <v>19</v>
      </c>
      <c r="O1234" s="13">
        <v>813</v>
      </c>
      <c r="P1234" s="13">
        <v>13</v>
      </c>
      <c r="Q1234" s="14">
        <f t="shared" si="123"/>
        <v>1.2150668286755817</v>
      </c>
      <c r="R1234" s="14">
        <f t="shared" si="124"/>
        <v>18.752686142070335</v>
      </c>
      <c r="S1234" s="68">
        <f t="shared" si="125"/>
        <v>1.2150668286755817</v>
      </c>
      <c r="T1234" s="13">
        <f t="shared" si="126"/>
        <v>813</v>
      </c>
      <c r="U1234" s="13">
        <f t="shared" si="127"/>
        <v>13</v>
      </c>
    </row>
    <row r="1235" spans="1:21">
      <c r="A1235" s="13" t="s">
        <v>948</v>
      </c>
      <c r="B1235" s="13">
        <v>121</v>
      </c>
      <c r="C1235" s="13">
        <v>81</v>
      </c>
      <c r="D1235" s="13">
        <v>1.5</v>
      </c>
      <c r="E1235" s="13">
        <v>6.7729999999999999E-2</v>
      </c>
      <c r="F1235" s="13">
        <v>1.8600000000000001E-3</v>
      </c>
      <c r="G1235" s="13">
        <v>1.3281700000000001</v>
      </c>
      <c r="H1235" s="13">
        <v>3.5900000000000001E-2</v>
      </c>
      <c r="I1235" s="13">
        <v>0.14230999999999999</v>
      </c>
      <c r="J1235" s="13">
        <v>2.2000000000000001E-3</v>
      </c>
      <c r="K1235" s="13">
        <v>860</v>
      </c>
      <c r="L1235" s="13">
        <v>58</v>
      </c>
      <c r="M1235" s="13">
        <v>858</v>
      </c>
      <c r="N1235" s="13">
        <v>16</v>
      </c>
      <c r="O1235" s="13">
        <v>858</v>
      </c>
      <c r="P1235" s="13">
        <v>12</v>
      </c>
      <c r="Q1235" s="14">
        <f t="shared" si="123"/>
        <v>0.23255813953488857</v>
      </c>
      <c r="R1235" s="14">
        <f t="shared" si="124"/>
        <v>13.743323630106843</v>
      </c>
      <c r="S1235" s="68">
        <f t="shared" si="125"/>
        <v>0.23255813953488857</v>
      </c>
      <c r="T1235" s="13">
        <f t="shared" si="126"/>
        <v>858</v>
      </c>
      <c r="U1235" s="13">
        <f t="shared" si="127"/>
        <v>12</v>
      </c>
    </row>
    <row r="1236" spans="1:21">
      <c r="A1236" s="13" t="s">
        <v>949</v>
      </c>
      <c r="B1236" s="13">
        <v>116</v>
      </c>
      <c r="C1236" s="13">
        <v>87</v>
      </c>
      <c r="D1236" s="13">
        <v>1.34</v>
      </c>
      <c r="E1236" s="13">
        <v>0.12103</v>
      </c>
      <c r="F1236" s="13">
        <v>2.3E-3</v>
      </c>
      <c r="G1236" s="13">
        <v>5.9825900000000001</v>
      </c>
      <c r="H1236" s="13">
        <v>0.1153</v>
      </c>
      <c r="I1236" s="13">
        <v>0.35874</v>
      </c>
      <c r="J1236" s="13">
        <v>5.0000000000000001E-3</v>
      </c>
      <c r="K1236" s="13">
        <v>1971</v>
      </c>
      <c r="L1236" s="13">
        <v>35</v>
      </c>
      <c r="M1236" s="13">
        <v>1973</v>
      </c>
      <c r="N1236" s="13">
        <v>17</v>
      </c>
      <c r="O1236" s="13">
        <v>1976</v>
      </c>
      <c r="P1236" s="13">
        <v>24</v>
      </c>
      <c r="Q1236" s="14">
        <f t="shared" si="123"/>
        <v>-0.25367833587011113</v>
      </c>
      <c r="R1236" s="14">
        <f t="shared" si="124"/>
        <v>4.3136931046453633</v>
      </c>
      <c r="S1236" s="68">
        <f t="shared" si="125"/>
        <v>-0.25367833587011113</v>
      </c>
      <c r="T1236" s="13">
        <f t="shared" si="126"/>
        <v>1971</v>
      </c>
      <c r="U1236" s="13">
        <f t="shared" si="127"/>
        <v>35</v>
      </c>
    </row>
    <row r="1237" spans="1:21">
      <c r="A1237" s="13" t="s">
        <v>950</v>
      </c>
      <c r="B1237" s="13">
        <v>407</v>
      </c>
      <c r="C1237" s="13">
        <v>418</v>
      </c>
      <c r="D1237" s="13">
        <v>0.97</v>
      </c>
      <c r="E1237" s="13">
        <v>6.8879999999999997E-2</v>
      </c>
      <c r="F1237" s="13">
        <v>1.7099999999999999E-3</v>
      </c>
      <c r="G1237" s="13">
        <v>1.41483</v>
      </c>
      <c r="H1237" s="13">
        <v>3.5000000000000003E-2</v>
      </c>
      <c r="I1237" s="13">
        <v>0.14898</v>
      </c>
      <c r="J1237" s="13">
        <v>2.2000000000000001E-3</v>
      </c>
      <c r="K1237" s="13">
        <v>895</v>
      </c>
      <c r="L1237" s="13">
        <v>52</v>
      </c>
      <c r="M1237" s="13">
        <v>895</v>
      </c>
      <c r="N1237" s="13">
        <v>15</v>
      </c>
      <c r="O1237" s="13">
        <v>895</v>
      </c>
      <c r="P1237" s="13">
        <v>12</v>
      </c>
      <c r="Q1237" s="14">
        <f t="shared" si="123"/>
        <v>0</v>
      </c>
      <c r="R1237" s="14">
        <f t="shared" si="124"/>
        <v>11.925509777990015</v>
      </c>
      <c r="S1237" s="68">
        <f t="shared" si="125"/>
        <v>0</v>
      </c>
      <c r="T1237" s="13">
        <f t="shared" si="126"/>
        <v>895</v>
      </c>
      <c r="U1237" s="13">
        <f t="shared" si="127"/>
        <v>12</v>
      </c>
    </row>
    <row r="1238" spans="1:21">
      <c r="A1238" s="13" t="s">
        <v>951</v>
      </c>
      <c r="B1238" s="13">
        <v>169</v>
      </c>
      <c r="C1238" s="13">
        <v>119</v>
      </c>
      <c r="D1238" s="13">
        <v>1.43</v>
      </c>
      <c r="E1238" s="13">
        <v>6.7210000000000006E-2</v>
      </c>
      <c r="F1238" s="13">
        <v>3.2299999999999998E-3</v>
      </c>
      <c r="G1238" s="13">
        <v>1.2954600000000001</v>
      </c>
      <c r="H1238" s="13">
        <v>5.9499999999999997E-2</v>
      </c>
      <c r="I1238" s="13">
        <v>0.13980000000000001</v>
      </c>
      <c r="J1238" s="13">
        <v>3.0000000000000001E-3</v>
      </c>
      <c r="K1238" s="13">
        <v>844</v>
      </c>
      <c r="L1238" s="13">
        <v>103</v>
      </c>
      <c r="M1238" s="13">
        <v>844</v>
      </c>
      <c r="N1238" s="13">
        <v>26</v>
      </c>
      <c r="O1238" s="13">
        <v>844</v>
      </c>
      <c r="P1238" s="13">
        <v>17</v>
      </c>
      <c r="Q1238" s="14">
        <f t="shared" si="123"/>
        <v>0</v>
      </c>
      <c r="R1238" s="14">
        <f t="shared" si="124"/>
        <v>24.737792982664249</v>
      </c>
      <c r="S1238" s="68">
        <f t="shared" si="125"/>
        <v>0</v>
      </c>
      <c r="T1238" s="13">
        <f t="shared" si="126"/>
        <v>844</v>
      </c>
      <c r="U1238" s="13">
        <f t="shared" si="127"/>
        <v>17</v>
      </c>
    </row>
    <row r="1239" spans="1:21">
      <c r="A1239" s="13" t="s">
        <v>952</v>
      </c>
      <c r="B1239" s="13">
        <v>325</v>
      </c>
      <c r="C1239" s="13">
        <v>249</v>
      </c>
      <c r="D1239" s="13">
        <v>1.31</v>
      </c>
      <c r="E1239" s="13">
        <v>6.6820000000000004E-2</v>
      </c>
      <c r="F1239" s="13">
        <v>1.6199999999999999E-3</v>
      </c>
      <c r="G1239" s="13">
        <v>1.2510600000000001</v>
      </c>
      <c r="H1239" s="13">
        <v>2.98E-2</v>
      </c>
      <c r="I1239" s="13">
        <v>0.13583999999999999</v>
      </c>
      <c r="J1239" s="13">
        <v>2E-3</v>
      </c>
      <c r="K1239" s="13">
        <v>832</v>
      </c>
      <c r="L1239" s="13">
        <v>52</v>
      </c>
      <c r="M1239" s="13">
        <v>824</v>
      </c>
      <c r="N1239" s="13">
        <v>13</v>
      </c>
      <c r="O1239" s="13">
        <v>821</v>
      </c>
      <c r="P1239" s="13">
        <v>11</v>
      </c>
      <c r="Q1239" s="14">
        <f t="shared" si="123"/>
        <v>1.3221153846153855</v>
      </c>
      <c r="R1239" s="14">
        <f t="shared" si="124"/>
        <v>12.614977531234791</v>
      </c>
      <c r="S1239" s="68">
        <f t="shared" si="125"/>
        <v>1.3221153846153855</v>
      </c>
      <c r="T1239" s="13">
        <f t="shared" si="126"/>
        <v>821</v>
      </c>
      <c r="U1239" s="13">
        <f t="shared" si="127"/>
        <v>11</v>
      </c>
    </row>
    <row r="1240" spans="1:21">
      <c r="A1240" s="13" t="s">
        <v>953</v>
      </c>
      <c r="B1240" s="13">
        <v>115</v>
      </c>
      <c r="C1240" s="13">
        <v>83</v>
      </c>
      <c r="D1240" s="13">
        <v>1.4</v>
      </c>
      <c r="E1240" s="13">
        <v>6.9970000000000004E-2</v>
      </c>
      <c r="F1240" s="13">
        <v>3.31E-3</v>
      </c>
      <c r="G1240" s="13">
        <v>1.3639600000000001</v>
      </c>
      <c r="H1240" s="13">
        <v>6.2100000000000002E-2</v>
      </c>
      <c r="I1240" s="13">
        <v>0.14144000000000001</v>
      </c>
      <c r="J1240" s="13">
        <v>3.0000000000000001E-3</v>
      </c>
      <c r="K1240" s="13">
        <v>927</v>
      </c>
      <c r="L1240" s="13">
        <v>100</v>
      </c>
      <c r="M1240" s="13">
        <v>874</v>
      </c>
      <c r="N1240" s="13">
        <v>27</v>
      </c>
      <c r="O1240" s="13">
        <v>853</v>
      </c>
      <c r="P1240" s="13">
        <v>17</v>
      </c>
      <c r="Q1240" s="14">
        <f t="shared" si="123"/>
        <v>7.9827400215749744</v>
      </c>
      <c r="R1240" s="14">
        <f t="shared" si="124"/>
        <v>20.188660554574597</v>
      </c>
      <c r="S1240" s="68">
        <f t="shared" si="125"/>
        <v>7.9827400215749744</v>
      </c>
      <c r="T1240" s="13">
        <f t="shared" si="126"/>
        <v>853</v>
      </c>
      <c r="U1240" s="13">
        <f t="shared" si="127"/>
        <v>17</v>
      </c>
    </row>
    <row r="1241" spans="1:21">
      <c r="A1241" s="13" t="s">
        <v>954</v>
      </c>
      <c r="B1241" s="13">
        <v>41</v>
      </c>
      <c r="C1241" s="13">
        <v>27</v>
      </c>
      <c r="D1241" s="13">
        <v>1.52</v>
      </c>
      <c r="E1241" s="13">
        <v>0.10664999999999999</v>
      </c>
      <c r="F1241" s="13">
        <v>3.2299999999999998E-3</v>
      </c>
      <c r="G1241" s="13">
        <v>4.4694599999999998</v>
      </c>
      <c r="H1241" s="13">
        <v>0.1318</v>
      </c>
      <c r="I1241" s="13">
        <v>0.30402000000000001</v>
      </c>
      <c r="J1241" s="13">
        <v>5.4000000000000003E-3</v>
      </c>
      <c r="K1241" s="13">
        <v>1743</v>
      </c>
      <c r="L1241" s="13">
        <v>57</v>
      </c>
      <c r="M1241" s="13">
        <v>1725</v>
      </c>
      <c r="N1241" s="13">
        <v>24</v>
      </c>
      <c r="O1241" s="13">
        <v>1711</v>
      </c>
      <c r="P1241" s="13">
        <v>27</v>
      </c>
      <c r="Q1241" s="14">
        <f t="shared" si="123"/>
        <v>1.8359150889271425</v>
      </c>
      <c r="R1241" s="14">
        <f t="shared" si="124"/>
        <v>7.128774215174678</v>
      </c>
      <c r="S1241" s="68">
        <f t="shared" si="125"/>
        <v>1.8359150889271425</v>
      </c>
      <c r="T1241" s="13">
        <f t="shared" si="126"/>
        <v>1743</v>
      </c>
      <c r="U1241" s="13">
        <f t="shared" si="127"/>
        <v>57</v>
      </c>
    </row>
    <row r="1242" spans="1:21">
      <c r="A1242" s="13" t="s">
        <v>955</v>
      </c>
      <c r="B1242" s="13">
        <v>20</v>
      </c>
      <c r="C1242" s="13">
        <v>37</v>
      </c>
      <c r="D1242" s="13">
        <v>0.53</v>
      </c>
      <c r="E1242" s="13">
        <v>0.16173999999999999</v>
      </c>
      <c r="F1242" s="13">
        <v>3.8300000000000001E-3</v>
      </c>
      <c r="G1242" s="13">
        <v>10.229290000000001</v>
      </c>
      <c r="H1242" s="13">
        <v>0.24679999999999999</v>
      </c>
      <c r="I1242" s="13">
        <v>0.45856999999999998</v>
      </c>
      <c r="J1242" s="13">
        <v>7.7999999999999996E-3</v>
      </c>
      <c r="K1242" s="13">
        <v>2474</v>
      </c>
      <c r="L1242" s="13">
        <v>41</v>
      </c>
      <c r="M1242" s="13">
        <v>2456</v>
      </c>
      <c r="N1242" s="13">
        <v>22</v>
      </c>
      <c r="O1242" s="13">
        <v>2433</v>
      </c>
      <c r="P1242" s="13">
        <v>35</v>
      </c>
      <c r="Q1242" s="14">
        <f t="shared" si="123"/>
        <v>1.6572352465642703</v>
      </c>
      <c r="R1242" s="14">
        <f t="shared" si="124"/>
        <v>4.3162790909259261</v>
      </c>
      <c r="S1242" s="68">
        <f t="shared" si="125"/>
        <v>1.6572352465642703</v>
      </c>
      <c r="T1242" s="13">
        <f t="shared" si="126"/>
        <v>2474</v>
      </c>
      <c r="U1242" s="13">
        <f t="shared" si="127"/>
        <v>41</v>
      </c>
    </row>
    <row r="1243" spans="1:21">
      <c r="A1243" s="13" t="s">
        <v>956</v>
      </c>
      <c r="B1243" s="13">
        <v>1408</v>
      </c>
      <c r="C1243" s="13">
        <v>1572</v>
      </c>
      <c r="D1243" s="13">
        <v>0.9</v>
      </c>
      <c r="E1243" s="13">
        <v>0.15235000000000001</v>
      </c>
      <c r="F1243" s="13">
        <v>2.3400000000000001E-3</v>
      </c>
      <c r="G1243" s="13">
        <v>5.4564599999999999</v>
      </c>
      <c r="H1243" s="13">
        <v>9.3100000000000002E-2</v>
      </c>
      <c r="I1243" s="13">
        <v>0.25982</v>
      </c>
      <c r="J1243" s="13">
        <v>3.5999999999999999E-3</v>
      </c>
      <c r="K1243" s="13">
        <v>2372</v>
      </c>
      <c r="L1243" s="13">
        <v>27</v>
      </c>
      <c r="M1243" s="13">
        <v>1894</v>
      </c>
      <c r="N1243" s="13">
        <v>15</v>
      </c>
      <c r="O1243" s="13">
        <v>1489</v>
      </c>
      <c r="P1243" s="13">
        <v>18</v>
      </c>
      <c r="Q1243" s="14">
        <f t="shared" si="123"/>
        <v>37.22596964586846</v>
      </c>
      <c r="R1243" s="14">
        <f t="shared" si="124"/>
        <v>2.0846407011810073</v>
      </c>
      <c r="S1243" s="68" t="str">
        <f t="shared" si="125"/>
        <v>X</v>
      </c>
      <c r="T1243" s="13">
        <f t="shared" si="126"/>
        <v>2372</v>
      </c>
      <c r="U1243" s="13">
        <f t="shared" si="127"/>
        <v>27</v>
      </c>
    </row>
    <row r="1244" spans="1:21">
      <c r="A1244" s="13" t="s">
        <v>957</v>
      </c>
      <c r="B1244" s="13">
        <v>155</v>
      </c>
      <c r="C1244" s="13">
        <v>68</v>
      </c>
      <c r="D1244" s="13">
        <v>2.2999999999999998</v>
      </c>
      <c r="E1244" s="13">
        <v>0.12374</v>
      </c>
      <c r="F1244" s="13">
        <v>2.7499999999999998E-3</v>
      </c>
      <c r="G1244" s="13">
        <v>6.2614900000000002</v>
      </c>
      <c r="H1244" s="13">
        <v>0.14380000000000001</v>
      </c>
      <c r="I1244" s="13">
        <v>0.36693999999999999</v>
      </c>
      <c r="J1244" s="13">
        <v>5.7999999999999996E-3</v>
      </c>
      <c r="K1244" s="13">
        <v>2011</v>
      </c>
      <c r="L1244" s="13">
        <v>40</v>
      </c>
      <c r="M1244" s="13">
        <v>2013</v>
      </c>
      <c r="N1244" s="13">
        <v>20</v>
      </c>
      <c r="O1244" s="13">
        <v>2015</v>
      </c>
      <c r="P1244" s="13">
        <v>27</v>
      </c>
      <c r="Q1244" s="14">
        <f t="shared" si="123"/>
        <v>-0.19890601690701892</v>
      </c>
      <c r="R1244" s="14">
        <f t="shared" si="124"/>
        <v>4.8061342360993242</v>
      </c>
      <c r="S1244" s="68">
        <f t="shared" si="125"/>
        <v>-0.19890601690701892</v>
      </c>
      <c r="T1244" s="13">
        <f t="shared" si="126"/>
        <v>2011</v>
      </c>
      <c r="U1244" s="13">
        <f t="shared" si="127"/>
        <v>40</v>
      </c>
    </row>
    <row r="1245" spans="1:21">
      <c r="A1245" s="13" t="s">
        <v>958</v>
      </c>
      <c r="B1245" s="13">
        <v>81</v>
      </c>
      <c r="C1245" s="13">
        <v>51</v>
      </c>
      <c r="D1245" s="13">
        <v>1.59</v>
      </c>
      <c r="E1245" s="13">
        <v>0.13175999999999999</v>
      </c>
      <c r="F1245" s="13">
        <v>3.1800000000000001E-3</v>
      </c>
      <c r="G1245" s="13">
        <v>6.3801800000000002</v>
      </c>
      <c r="H1245" s="13">
        <v>0.15759999999999999</v>
      </c>
      <c r="I1245" s="13">
        <v>0.35117999999999999</v>
      </c>
      <c r="J1245" s="13">
        <v>5.8999999999999999E-3</v>
      </c>
      <c r="K1245" s="13">
        <v>2122</v>
      </c>
      <c r="L1245" s="13">
        <v>43</v>
      </c>
      <c r="M1245" s="13">
        <v>2030</v>
      </c>
      <c r="N1245" s="13">
        <v>22</v>
      </c>
      <c r="O1245" s="13">
        <v>1940</v>
      </c>
      <c r="P1245" s="13">
        <v>28</v>
      </c>
      <c r="Q1245" s="14">
        <f t="shared" si="123"/>
        <v>8.5768143261074403</v>
      </c>
      <c r="R1245" s="14">
        <f t="shared" si="124"/>
        <v>4.5489329859305574</v>
      </c>
      <c r="S1245" s="68">
        <f t="shared" si="125"/>
        <v>8.5768143261074403</v>
      </c>
      <c r="T1245" s="13">
        <f t="shared" si="126"/>
        <v>2122</v>
      </c>
      <c r="U1245" s="13">
        <f t="shared" si="127"/>
        <v>43</v>
      </c>
    </row>
    <row r="1246" spans="1:21">
      <c r="A1246" s="13" t="s">
        <v>959</v>
      </c>
      <c r="B1246" s="13">
        <v>146</v>
      </c>
      <c r="C1246" s="13">
        <v>91</v>
      </c>
      <c r="D1246" s="13">
        <v>1.61</v>
      </c>
      <c r="E1246" s="13">
        <v>6.9639999999999994E-2</v>
      </c>
      <c r="F1246" s="13">
        <v>2.96E-3</v>
      </c>
      <c r="G1246" s="13">
        <v>1.36568</v>
      </c>
      <c r="H1246" s="13">
        <v>5.6899999999999999E-2</v>
      </c>
      <c r="I1246" s="13">
        <v>0.14224000000000001</v>
      </c>
      <c r="J1246" s="13">
        <v>2.8999999999999998E-3</v>
      </c>
      <c r="K1246" s="13">
        <v>918</v>
      </c>
      <c r="L1246" s="13">
        <v>90</v>
      </c>
      <c r="M1246" s="13">
        <v>874</v>
      </c>
      <c r="N1246" s="13">
        <v>24</v>
      </c>
      <c r="O1246" s="13">
        <v>857</v>
      </c>
      <c r="P1246" s="13">
        <v>16</v>
      </c>
      <c r="Q1246" s="14">
        <f t="shared" si="123"/>
        <v>6.6448801742919343</v>
      </c>
      <c r="R1246" s="14">
        <f t="shared" si="124"/>
        <v>18.633876889964167</v>
      </c>
      <c r="S1246" s="68">
        <f t="shared" si="125"/>
        <v>6.6448801742919343</v>
      </c>
      <c r="T1246" s="13">
        <f t="shared" si="126"/>
        <v>857</v>
      </c>
      <c r="U1246" s="13">
        <f t="shared" si="127"/>
        <v>16</v>
      </c>
    </row>
    <row r="1247" spans="1:21">
      <c r="A1247" s="13" t="s">
        <v>960</v>
      </c>
      <c r="B1247" s="13">
        <v>271</v>
      </c>
      <c r="C1247" s="13">
        <v>135</v>
      </c>
      <c r="D1247" s="13">
        <v>2.0099999999999998</v>
      </c>
      <c r="E1247" s="13">
        <v>7.1360000000000007E-2</v>
      </c>
      <c r="F1247" s="13">
        <v>2.63E-3</v>
      </c>
      <c r="G1247" s="13">
        <v>1.48265</v>
      </c>
      <c r="H1247" s="13">
        <v>5.4399999999999997E-2</v>
      </c>
      <c r="I1247" s="13">
        <v>0.15057999999999999</v>
      </c>
      <c r="J1247" s="13">
        <v>2.7000000000000001E-3</v>
      </c>
      <c r="K1247" s="13">
        <v>968</v>
      </c>
      <c r="L1247" s="13">
        <v>77</v>
      </c>
      <c r="M1247" s="13">
        <v>923</v>
      </c>
      <c r="N1247" s="13">
        <v>22</v>
      </c>
      <c r="O1247" s="13">
        <v>904</v>
      </c>
      <c r="P1247" s="13">
        <v>15</v>
      </c>
      <c r="Q1247" s="14">
        <f t="shared" si="123"/>
        <v>6.6115702479338845</v>
      </c>
      <c r="R1247" s="14">
        <f t="shared" si="124"/>
        <v>15.177047139012492</v>
      </c>
      <c r="S1247" s="68">
        <f t="shared" si="125"/>
        <v>6.6115702479338845</v>
      </c>
      <c r="T1247" s="13">
        <f t="shared" si="126"/>
        <v>904</v>
      </c>
      <c r="U1247" s="13">
        <f t="shared" si="127"/>
        <v>15</v>
      </c>
    </row>
    <row r="1248" spans="1:21">
      <c r="A1248" s="13" t="s">
        <v>961</v>
      </c>
      <c r="B1248" s="13">
        <v>350</v>
      </c>
      <c r="C1248" s="13">
        <v>169</v>
      </c>
      <c r="D1248" s="13">
        <v>2.0699999999999998</v>
      </c>
      <c r="E1248" s="13">
        <v>7.0470000000000005E-2</v>
      </c>
      <c r="F1248" s="13">
        <v>2.4599999999999999E-3</v>
      </c>
      <c r="G1248" s="13">
        <v>1.4738899999999999</v>
      </c>
      <c r="H1248" s="13">
        <v>5.16E-2</v>
      </c>
      <c r="I1248" s="13">
        <v>0.15160999999999999</v>
      </c>
      <c r="J1248" s="13">
        <v>2.7000000000000001E-3</v>
      </c>
      <c r="K1248" s="13">
        <v>942</v>
      </c>
      <c r="L1248" s="13">
        <v>73</v>
      </c>
      <c r="M1248" s="13">
        <v>920</v>
      </c>
      <c r="N1248" s="13">
        <v>21</v>
      </c>
      <c r="O1248" s="13">
        <v>910</v>
      </c>
      <c r="P1248" s="13">
        <v>15</v>
      </c>
      <c r="Q1248" s="14">
        <f t="shared" si="123"/>
        <v>3.3970276008492561</v>
      </c>
      <c r="R1248" s="14">
        <f t="shared" si="124"/>
        <v>15.307390877667427</v>
      </c>
      <c r="S1248" s="68">
        <f t="shared" si="125"/>
        <v>3.3970276008492561</v>
      </c>
      <c r="T1248" s="13">
        <f t="shared" si="126"/>
        <v>910</v>
      </c>
      <c r="U1248" s="13">
        <f t="shared" si="127"/>
        <v>15</v>
      </c>
    </row>
    <row r="1249" spans="1:21">
      <c r="A1249" s="13" t="s">
        <v>962</v>
      </c>
      <c r="B1249" s="13">
        <v>540</v>
      </c>
      <c r="C1249" s="13">
        <v>411</v>
      </c>
      <c r="D1249" s="13">
        <v>1.31</v>
      </c>
      <c r="E1249" s="13">
        <v>0.18032999999999999</v>
      </c>
      <c r="F1249" s="13">
        <v>2.6900000000000001E-3</v>
      </c>
      <c r="G1249" s="13">
        <v>12.612679999999999</v>
      </c>
      <c r="H1249" s="13">
        <v>0.2082</v>
      </c>
      <c r="I1249" s="13">
        <v>0.50739000000000001</v>
      </c>
      <c r="J1249" s="13">
        <v>6.7000000000000002E-3</v>
      </c>
      <c r="K1249" s="13">
        <v>2656</v>
      </c>
      <c r="L1249" s="13">
        <v>25</v>
      </c>
      <c r="M1249" s="13">
        <v>2651</v>
      </c>
      <c r="N1249" s="13">
        <v>16</v>
      </c>
      <c r="O1249" s="13">
        <v>2645</v>
      </c>
      <c r="P1249" s="13">
        <v>29</v>
      </c>
      <c r="Q1249" s="14">
        <f t="shared" si="123"/>
        <v>0.4141566265060237</v>
      </c>
      <c r="R1249" s="14">
        <f t="shared" si="124"/>
        <v>2.878076436234025</v>
      </c>
      <c r="S1249" s="68">
        <f t="shared" si="125"/>
        <v>0.4141566265060237</v>
      </c>
      <c r="T1249" s="13">
        <f t="shared" si="126"/>
        <v>2656</v>
      </c>
      <c r="U1249" s="13">
        <f t="shared" si="127"/>
        <v>25</v>
      </c>
    </row>
    <row r="1250" spans="1:21">
      <c r="A1250" s="13" t="s">
        <v>963</v>
      </c>
      <c r="B1250" s="13">
        <v>59</v>
      </c>
      <c r="C1250" s="13">
        <v>80</v>
      </c>
      <c r="D1250" s="13">
        <v>0.74</v>
      </c>
      <c r="E1250" s="13">
        <v>6.8690000000000001E-2</v>
      </c>
      <c r="F1250" s="13">
        <v>2.8700000000000002E-3</v>
      </c>
      <c r="G1250" s="13">
        <v>1.38639</v>
      </c>
      <c r="H1250" s="13">
        <v>5.6800000000000003E-2</v>
      </c>
      <c r="I1250" s="13">
        <v>0.14631</v>
      </c>
      <c r="J1250" s="13">
        <v>2.8999999999999998E-3</v>
      </c>
      <c r="K1250" s="13">
        <v>889</v>
      </c>
      <c r="L1250" s="13">
        <v>88</v>
      </c>
      <c r="M1250" s="13">
        <v>883</v>
      </c>
      <c r="N1250" s="13">
        <v>24</v>
      </c>
      <c r="O1250" s="13">
        <v>880</v>
      </c>
      <c r="P1250" s="13">
        <v>16</v>
      </c>
      <c r="Q1250" s="14">
        <f t="shared" si="123"/>
        <v>1.0123734533183382</v>
      </c>
      <c r="R1250" s="14">
        <f t="shared" si="124"/>
        <v>19.924936773491737</v>
      </c>
      <c r="S1250" s="68">
        <f t="shared" si="125"/>
        <v>1.0123734533183382</v>
      </c>
      <c r="T1250" s="13">
        <f t="shared" si="126"/>
        <v>880</v>
      </c>
      <c r="U1250" s="13">
        <f t="shared" si="127"/>
        <v>16</v>
      </c>
    </row>
    <row r="1251" spans="1:21">
      <c r="A1251" s="13" t="s">
        <v>964</v>
      </c>
      <c r="B1251" s="13">
        <v>218</v>
      </c>
      <c r="C1251" s="13">
        <v>215</v>
      </c>
      <c r="D1251" s="13">
        <v>1.01</v>
      </c>
      <c r="E1251" s="13">
        <v>6.7830000000000001E-2</v>
      </c>
      <c r="F1251" s="13">
        <v>1.1999999999999999E-3</v>
      </c>
      <c r="G1251" s="13">
        <v>1.3033699999999999</v>
      </c>
      <c r="H1251" s="13">
        <v>2.4400000000000002E-2</v>
      </c>
      <c r="I1251" s="13">
        <v>0.13936999999999999</v>
      </c>
      <c r="J1251" s="13">
        <v>1.9E-3</v>
      </c>
      <c r="K1251" s="13">
        <v>863</v>
      </c>
      <c r="L1251" s="13">
        <v>38</v>
      </c>
      <c r="M1251" s="13">
        <v>847</v>
      </c>
      <c r="N1251" s="13">
        <v>11</v>
      </c>
      <c r="O1251" s="13">
        <v>841</v>
      </c>
      <c r="P1251" s="13">
        <v>11</v>
      </c>
      <c r="Q1251" s="14">
        <f t="shared" si="123"/>
        <v>2.5492468134414858</v>
      </c>
      <c r="R1251" s="14">
        <f t="shared" si="124"/>
        <v>8.952609068519207</v>
      </c>
      <c r="S1251" s="68">
        <f t="shared" si="125"/>
        <v>2.5492468134414858</v>
      </c>
      <c r="T1251" s="13">
        <f t="shared" si="126"/>
        <v>841</v>
      </c>
      <c r="U1251" s="13">
        <f t="shared" si="127"/>
        <v>11</v>
      </c>
    </row>
    <row r="1252" spans="1:21">
      <c r="A1252" s="13" t="s">
        <v>965</v>
      </c>
      <c r="B1252" s="13">
        <v>360</v>
      </c>
      <c r="C1252" s="13">
        <v>319</v>
      </c>
      <c r="D1252" s="13">
        <v>1.1299999999999999</v>
      </c>
      <c r="E1252" s="13">
        <v>0.16209000000000001</v>
      </c>
      <c r="F1252" s="13">
        <v>2.0500000000000002E-3</v>
      </c>
      <c r="G1252" s="13">
        <v>10.43967</v>
      </c>
      <c r="H1252" s="13">
        <v>0.15140000000000001</v>
      </c>
      <c r="I1252" s="13">
        <v>0.46716000000000002</v>
      </c>
      <c r="J1252" s="13">
        <v>6.1000000000000004E-3</v>
      </c>
      <c r="K1252" s="13">
        <v>2478</v>
      </c>
      <c r="L1252" s="13">
        <v>22</v>
      </c>
      <c r="M1252" s="13">
        <v>2475</v>
      </c>
      <c r="N1252" s="13">
        <v>13</v>
      </c>
      <c r="O1252" s="13">
        <v>2471</v>
      </c>
      <c r="P1252" s="13">
        <v>27</v>
      </c>
      <c r="Q1252" s="14">
        <f t="shared" si="123"/>
        <v>0.28248587570621764</v>
      </c>
      <c r="R1252" s="14">
        <f t="shared" si="124"/>
        <v>2.807822952713142</v>
      </c>
      <c r="S1252" s="68">
        <f t="shared" si="125"/>
        <v>0.28248587570621764</v>
      </c>
      <c r="T1252" s="13">
        <f t="shared" si="126"/>
        <v>2478</v>
      </c>
      <c r="U1252" s="13">
        <f t="shared" si="127"/>
        <v>22</v>
      </c>
    </row>
    <row r="1253" spans="1:21">
      <c r="A1253" s="13" t="s">
        <v>966</v>
      </c>
      <c r="B1253" s="13">
        <v>58</v>
      </c>
      <c r="C1253" s="13">
        <v>72</v>
      </c>
      <c r="D1253" s="13">
        <v>0.8</v>
      </c>
      <c r="E1253" s="13">
        <v>0.16061</v>
      </c>
      <c r="F1253" s="13">
        <v>2.5300000000000001E-3</v>
      </c>
      <c r="G1253" s="13">
        <v>10.307090000000001</v>
      </c>
      <c r="H1253" s="13">
        <v>0.17499999999999999</v>
      </c>
      <c r="I1253" s="13">
        <v>0.46549000000000001</v>
      </c>
      <c r="J1253" s="13">
        <v>6.4000000000000003E-3</v>
      </c>
      <c r="K1253" s="13">
        <v>2462</v>
      </c>
      <c r="L1253" s="13">
        <v>27</v>
      </c>
      <c r="M1253" s="13">
        <v>2463</v>
      </c>
      <c r="N1253" s="13">
        <v>16</v>
      </c>
      <c r="O1253" s="13">
        <v>2464</v>
      </c>
      <c r="P1253" s="13">
        <v>28</v>
      </c>
      <c r="Q1253" s="14">
        <f t="shared" si="123"/>
        <v>-8.1234768480920039E-2</v>
      </c>
      <c r="R1253" s="14">
        <f t="shared" si="124"/>
        <v>3.1610502538654299</v>
      </c>
      <c r="S1253" s="68">
        <f t="shared" si="125"/>
        <v>-8.1234768480920039E-2</v>
      </c>
      <c r="T1253" s="13">
        <f t="shared" si="126"/>
        <v>2462</v>
      </c>
      <c r="U1253" s="13">
        <f t="shared" si="127"/>
        <v>27</v>
      </c>
    </row>
    <row r="1254" spans="1:21">
      <c r="A1254" s="13" t="s">
        <v>967</v>
      </c>
      <c r="B1254" s="13">
        <v>844</v>
      </c>
      <c r="C1254" s="13">
        <v>416</v>
      </c>
      <c r="D1254" s="13">
        <v>2.0299999999999998</v>
      </c>
      <c r="E1254" s="13">
        <v>6.8849999999999995E-2</v>
      </c>
      <c r="F1254" s="13">
        <v>1.2700000000000001E-3</v>
      </c>
      <c r="G1254" s="13">
        <v>1.3776299999999999</v>
      </c>
      <c r="H1254" s="13">
        <v>2.6800000000000001E-2</v>
      </c>
      <c r="I1254" s="13">
        <v>0.14510000000000001</v>
      </c>
      <c r="J1254" s="13">
        <v>2E-3</v>
      </c>
      <c r="K1254" s="13">
        <v>894</v>
      </c>
      <c r="L1254" s="13">
        <v>39</v>
      </c>
      <c r="M1254" s="13">
        <v>879</v>
      </c>
      <c r="N1254" s="13">
        <v>11</v>
      </c>
      <c r="O1254" s="13">
        <v>873</v>
      </c>
      <c r="P1254" s="13">
        <v>11</v>
      </c>
      <c r="Q1254" s="14">
        <f t="shared" si="123"/>
        <v>2.3489932885906062</v>
      </c>
      <c r="R1254" s="14">
        <f t="shared" si="124"/>
        <v>8.8681592849229425</v>
      </c>
      <c r="S1254" s="68">
        <f t="shared" si="125"/>
        <v>2.3489932885906062</v>
      </c>
      <c r="T1254" s="13">
        <f t="shared" si="126"/>
        <v>873</v>
      </c>
      <c r="U1254" s="13">
        <f t="shared" si="127"/>
        <v>11</v>
      </c>
    </row>
    <row r="1255" spans="1:21">
      <c r="A1255" s="13" t="s">
        <v>968</v>
      </c>
      <c r="B1255" s="13">
        <v>196</v>
      </c>
      <c r="C1255" s="13">
        <v>191</v>
      </c>
      <c r="D1255" s="13">
        <v>1.02</v>
      </c>
      <c r="E1255" s="13">
        <v>0.11803</v>
      </c>
      <c r="F1255" s="13">
        <v>2.7699999999999999E-3</v>
      </c>
      <c r="G1255" s="13">
        <v>5.6396300000000004</v>
      </c>
      <c r="H1255" s="13">
        <v>0.1323</v>
      </c>
      <c r="I1255" s="13">
        <v>0.34647</v>
      </c>
      <c r="J1255" s="13">
        <v>5.3E-3</v>
      </c>
      <c r="K1255" s="13">
        <v>1927</v>
      </c>
      <c r="L1255" s="13">
        <v>43</v>
      </c>
      <c r="M1255" s="13">
        <v>1922</v>
      </c>
      <c r="N1255" s="13">
        <v>20</v>
      </c>
      <c r="O1255" s="13">
        <v>1918</v>
      </c>
      <c r="P1255" s="13">
        <v>25</v>
      </c>
      <c r="Q1255" s="14">
        <f t="shared" si="123"/>
        <v>0.46704722366373019</v>
      </c>
      <c r="R1255" s="14">
        <f t="shared" si="124"/>
        <v>5.1443491440759024</v>
      </c>
      <c r="S1255" s="68">
        <f t="shared" si="125"/>
        <v>0.46704722366373019</v>
      </c>
      <c r="T1255" s="13">
        <f t="shared" si="126"/>
        <v>1927</v>
      </c>
      <c r="U1255" s="13">
        <f t="shared" si="127"/>
        <v>43</v>
      </c>
    </row>
    <row r="1256" spans="1:21">
      <c r="A1256" s="13" t="s">
        <v>969</v>
      </c>
      <c r="B1256" s="13">
        <v>446</v>
      </c>
      <c r="C1256" s="13">
        <v>377</v>
      </c>
      <c r="D1256" s="13">
        <v>1.18</v>
      </c>
      <c r="E1256" s="13">
        <v>6.7030000000000006E-2</v>
      </c>
      <c r="F1256" s="13">
        <v>1.15E-3</v>
      </c>
      <c r="G1256" s="13">
        <v>1.2556</v>
      </c>
      <c r="H1256" s="13">
        <v>2.2499999999999999E-2</v>
      </c>
      <c r="I1256" s="13">
        <v>0.13588</v>
      </c>
      <c r="J1256" s="13">
        <v>1.8E-3</v>
      </c>
      <c r="K1256" s="13">
        <v>839</v>
      </c>
      <c r="L1256" s="13">
        <v>37</v>
      </c>
      <c r="M1256" s="13">
        <v>826</v>
      </c>
      <c r="N1256" s="13">
        <v>10</v>
      </c>
      <c r="O1256" s="13">
        <v>821</v>
      </c>
      <c r="P1256" s="13">
        <v>10</v>
      </c>
      <c r="Q1256" s="14">
        <f t="shared" si="123"/>
        <v>2.1454112038140627</v>
      </c>
      <c r="R1256" s="14">
        <f t="shared" si="124"/>
        <v>8.9539449946381264</v>
      </c>
      <c r="S1256" s="68">
        <f t="shared" si="125"/>
        <v>2.1454112038140627</v>
      </c>
      <c r="T1256" s="13">
        <f t="shared" si="126"/>
        <v>821</v>
      </c>
      <c r="U1256" s="13">
        <f t="shared" si="127"/>
        <v>10</v>
      </c>
    </row>
    <row r="1257" spans="1:21">
      <c r="A1257" s="13" t="s">
        <v>970</v>
      </c>
      <c r="B1257" s="13">
        <v>149</v>
      </c>
      <c r="C1257" s="13">
        <v>188</v>
      </c>
      <c r="D1257" s="13">
        <v>0.79</v>
      </c>
      <c r="E1257" s="13">
        <v>6.8250000000000005E-2</v>
      </c>
      <c r="F1257" s="13">
        <v>1.6900000000000001E-3</v>
      </c>
      <c r="G1257" s="13">
        <v>1.3100799999999999</v>
      </c>
      <c r="H1257" s="13">
        <v>3.2300000000000002E-2</v>
      </c>
      <c r="I1257" s="13">
        <v>0.13922000000000001</v>
      </c>
      <c r="J1257" s="13">
        <v>2.0999999999999999E-3</v>
      </c>
      <c r="K1257" s="13">
        <v>876</v>
      </c>
      <c r="L1257" s="13">
        <v>52</v>
      </c>
      <c r="M1257" s="13">
        <v>850</v>
      </c>
      <c r="N1257" s="13">
        <v>14</v>
      </c>
      <c r="O1257" s="13">
        <v>840</v>
      </c>
      <c r="P1257" s="13">
        <v>12</v>
      </c>
      <c r="Q1257" s="14">
        <f t="shared" si="123"/>
        <v>4.1095890410958962</v>
      </c>
      <c r="R1257" s="14">
        <f t="shared" si="124"/>
        <v>11.709280080466225</v>
      </c>
      <c r="S1257" s="68">
        <f t="shared" si="125"/>
        <v>4.1095890410958962</v>
      </c>
      <c r="T1257" s="13">
        <f t="shared" si="126"/>
        <v>840</v>
      </c>
      <c r="U1257" s="13">
        <f t="shared" si="127"/>
        <v>12</v>
      </c>
    </row>
    <row r="1258" spans="1:21">
      <c r="A1258" s="13" t="s">
        <v>971</v>
      </c>
      <c r="B1258" s="13">
        <v>143</v>
      </c>
      <c r="C1258" s="13">
        <v>74</v>
      </c>
      <c r="D1258" s="13">
        <v>1.94</v>
      </c>
      <c r="E1258" s="13">
        <v>6.7210000000000006E-2</v>
      </c>
      <c r="F1258" s="13">
        <v>2.3400000000000001E-3</v>
      </c>
      <c r="G1258" s="13">
        <v>1.25203</v>
      </c>
      <c r="H1258" s="13">
        <v>4.2500000000000003E-2</v>
      </c>
      <c r="I1258" s="13">
        <v>0.1351</v>
      </c>
      <c r="J1258" s="13">
        <v>2.3E-3</v>
      </c>
      <c r="K1258" s="13">
        <v>844</v>
      </c>
      <c r="L1258" s="13">
        <v>74</v>
      </c>
      <c r="M1258" s="13">
        <v>824</v>
      </c>
      <c r="N1258" s="13">
        <v>19</v>
      </c>
      <c r="O1258" s="13">
        <v>817</v>
      </c>
      <c r="P1258" s="13">
        <v>13</v>
      </c>
      <c r="Q1258" s="14">
        <f t="shared" si="123"/>
        <v>3.1990521327014187</v>
      </c>
      <c r="R1258" s="14">
        <f t="shared" si="124"/>
        <v>17.251842197817485</v>
      </c>
      <c r="S1258" s="68">
        <f t="shared" si="125"/>
        <v>3.1990521327014187</v>
      </c>
      <c r="T1258" s="13">
        <f t="shared" si="126"/>
        <v>817</v>
      </c>
      <c r="U1258" s="13">
        <f t="shared" si="127"/>
        <v>13</v>
      </c>
    </row>
    <row r="1259" spans="1:21">
      <c r="A1259" s="13" t="s">
        <v>972</v>
      </c>
      <c r="B1259" s="13">
        <v>262</v>
      </c>
      <c r="C1259" s="13">
        <v>189</v>
      </c>
      <c r="D1259" s="13">
        <v>1.39</v>
      </c>
      <c r="E1259" s="13">
        <v>6.6989999999999994E-2</v>
      </c>
      <c r="F1259" s="13">
        <v>2.3999999999999998E-3</v>
      </c>
      <c r="G1259" s="13">
        <v>1.25248</v>
      </c>
      <c r="H1259" s="13">
        <v>4.3700000000000003E-2</v>
      </c>
      <c r="I1259" s="13">
        <v>0.13561999999999999</v>
      </c>
      <c r="J1259" s="13">
        <v>2.3999999999999998E-3</v>
      </c>
      <c r="K1259" s="13">
        <v>837</v>
      </c>
      <c r="L1259" s="13">
        <v>76</v>
      </c>
      <c r="M1259" s="13">
        <v>825</v>
      </c>
      <c r="N1259" s="13">
        <v>20</v>
      </c>
      <c r="O1259" s="13">
        <v>820</v>
      </c>
      <c r="P1259" s="13">
        <v>13</v>
      </c>
      <c r="Q1259" s="14">
        <f t="shared" si="123"/>
        <v>2.0310633213859064</v>
      </c>
      <c r="R1259" s="14">
        <f t="shared" si="124"/>
        <v>18.060397732663088</v>
      </c>
      <c r="S1259" s="68">
        <f t="shared" si="125"/>
        <v>2.0310633213859064</v>
      </c>
      <c r="T1259" s="13">
        <f t="shared" si="126"/>
        <v>820</v>
      </c>
      <c r="U1259" s="13">
        <f t="shared" si="127"/>
        <v>13</v>
      </c>
    </row>
    <row r="1260" spans="1:21">
      <c r="A1260" s="13" t="s">
        <v>973</v>
      </c>
      <c r="B1260" s="13">
        <v>145</v>
      </c>
      <c r="C1260" s="13">
        <v>141</v>
      </c>
      <c r="D1260" s="13">
        <v>1.03</v>
      </c>
      <c r="E1260" s="13">
        <v>0.14480999999999999</v>
      </c>
      <c r="F1260" s="13">
        <v>3.64E-3</v>
      </c>
      <c r="G1260" s="13">
        <v>8.4557900000000004</v>
      </c>
      <c r="H1260" s="13">
        <v>0.20880000000000001</v>
      </c>
      <c r="I1260" s="13">
        <v>0.42353000000000002</v>
      </c>
      <c r="J1260" s="13">
        <v>6.4999999999999997E-3</v>
      </c>
      <c r="K1260" s="13">
        <v>2286</v>
      </c>
      <c r="L1260" s="13">
        <v>44</v>
      </c>
      <c r="M1260" s="13">
        <v>2281</v>
      </c>
      <c r="N1260" s="13">
        <v>22</v>
      </c>
      <c r="O1260" s="13">
        <v>2276</v>
      </c>
      <c r="P1260" s="13">
        <v>29</v>
      </c>
      <c r="Q1260" s="14">
        <f t="shared" si="123"/>
        <v>0.43744531933508357</v>
      </c>
      <c r="R1260" s="14">
        <f t="shared" si="124"/>
        <v>4.5963819700035637</v>
      </c>
      <c r="S1260" s="68">
        <f t="shared" si="125"/>
        <v>0.43744531933508357</v>
      </c>
      <c r="T1260" s="13">
        <f t="shared" si="126"/>
        <v>2286</v>
      </c>
      <c r="U1260" s="13">
        <f t="shared" si="127"/>
        <v>44</v>
      </c>
    </row>
    <row r="1261" spans="1:21">
      <c r="A1261" s="13" t="s">
        <v>974</v>
      </c>
      <c r="B1261" s="13">
        <v>71</v>
      </c>
      <c r="C1261" s="13">
        <v>95</v>
      </c>
      <c r="D1261" s="13">
        <v>0.74</v>
      </c>
      <c r="E1261" s="13">
        <v>0.17418</v>
      </c>
      <c r="F1261" s="13">
        <v>4.1799999999999997E-3</v>
      </c>
      <c r="G1261" s="13">
        <v>11.83006</v>
      </c>
      <c r="H1261" s="13">
        <v>0.28770000000000001</v>
      </c>
      <c r="I1261" s="13">
        <v>0.49259999999999998</v>
      </c>
      <c r="J1261" s="13">
        <v>8.2000000000000007E-3</v>
      </c>
      <c r="K1261" s="13">
        <v>2598</v>
      </c>
      <c r="L1261" s="13">
        <v>41</v>
      </c>
      <c r="M1261" s="13">
        <v>2591</v>
      </c>
      <c r="N1261" s="13">
        <v>23</v>
      </c>
      <c r="O1261" s="13">
        <v>2582</v>
      </c>
      <c r="P1261" s="13">
        <v>36</v>
      </c>
      <c r="Q1261" s="14">
        <f t="shared" si="123"/>
        <v>0.61585835257890187</v>
      </c>
      <c r="R1261" s="14">
        <f t="shared" si="124"/>
        <v>4.1857125942555102</v>
      </c>
      <c r="S1261" s="68">
        <f t="shared" si="125"/>
        <v>0.61585835257890187</v>
      </c>
      <c r="T1261" s="13">
        <f t="shared" si="126"/>
        <v>2598</v>
      </c>
      <c r="U1261" s="13">
        <f t="shared" si="127"/>
        <v>41</v>
      </c>
    </row>
    <row r="1262" spans="1:21">
      <c r="A1262" s="13" t="s">
        <v>975</v>
      </c>
      <c r="B1262" s="13">
        <v>146</v>
      </c>
      <c r="C1262" s="13">
        <v>134</v>
      </c>
      <c r="D1262" s="13">
        <v>1.0900000000000001</v>
      </c>
      <c r="E1262" s="13">
        <v>0.10011</v>
      </c>
      <c r="F1262" s="13">
        <v>2.5799999999999998E-3</v>
      </c>
      <c r="G1262" s="13">
        <v>2.05932</v>
      </c>
      <c r="H1262" s="13">
        <v>5.3800000000000001E-2</v>
      </c>
      <c r="I1262" s="13">
        <v>0.14924000000000001</v>
      </c>
      <c r="J1262" s="13">
        <v>2.5999999999999999E-3</v>
      </c>
      <c r="K1262" s="13">
        <v>1626</v>
      </c>
      <c r="L1262" s="13">
        <v>49</v>
      </c>
      <c r="M1262" s="13">
        <v>1135</v>
      </c>
      <c r="N1262" s="13">
        <v>18</v>
      </c>
      <c r="O1262" s="13">
        <v>897</v>
      </c>
      <c r="P1262" s="13">
        <v>14</v>
      </c>
      <c r="Q1262" s="14">
        <f t="shared" si="123"/>
        <v>44.833948339483399</v>
      </c>
      <c r="R1262" s="14">
        <f t="shared" si="124"/>
        <v>3.7443617189017764</v>
      </c>
      <c r="S1262" s="68" t="str">
        <f t="shared" si="125"/>
        <v>X</v>
      </c>
      <c r="T1262" s="13">
        <f t="shared" si="126"/>
        <v>897</v>
      </c>
      <c r="U1262" s="13">
        <f t="shared" si="127"/>
        <v>14</v>
      </c>
    </row>
    <row r="1263" spans="1:21">
      <c r="A1263" s="13" t="s">
        <v>976</v>
      </c>
      <c r="B1263" s="13">
        <v>170</v>
      </c>
      <c r="C1263" s="13">
        <v>143</v>
      </c>
      <c r="D1263" s="13">
        <v>1.19</v>
      </c>
      <c r="E1263" s="13">
        <v>0.12281</v>
      </c>
      <c r="F1263" s="13">
        <v>4.1700000000000001E-3</v>
      </c>
      <c r="G1263" s="13">
        <v>2.47044</v>
      </c>
      <c r="H1263" s="13">
        <v>8.1699999999999995E-2</v>
      </c>
      <c r="I1263" s="13">
        <v>0.14601</v>
      </c>
      <c r="J1263" s="13">
        <v>2.8999999999999998E-3</v>
      </c>
      <c r="K1263" s="13">
        <v>1997</v>
      </c>
      <c r="L1263" s="13">
        <v>62</v>
      </c>
      <c r="M1263" s="13">
        <v>1263</v>
      </c>
      <c r="N1263" s="13">
        <v>24</v>
      </c>
      <c r="O1263" s="13">
        <v>879</v>
      </c>
      <c r="P1263" s="13">
        <v>16</v>
      </c>
      <c r="Q1263" s="14">
        <f t="shared" si="123"/>
        <v>55.983975963945923</v>
      </c>
      <c r="R1263" s="14">
        <f t="shared" si="124"/>
        <v>3.168200652025821</v>
      </c>
      <c r="S1263" s="68" t="str">
        <f t="shared" si="125"/>
        <v>X</v>
      </c>
      <c r="T1263" s="13">
        <f t="shared" si="126"/>
        <v>879</v>
      </c>
      <c r="U1263" s="13">
        <f t="shared" si="127"/>
        <v>16</v>
      </c>
    </row>
    <row r="1264" spans="1:21">
      <c r="A1264" s="13" t="s">
        <v>977</v>
      </c>
      <c r="B1264" s="13">
        <v>266</v>
      </c>
      <c r="C1264" s="13">
        <v>264</v>
      </c>
      <c r="D1264" s="13">
        <v>1.01</v>
      </c>
      <c r="E1264" s="13">
        <v>6.7650000000000002E-2</v>
      </c>
      <c r="F1264" s="13">
        <v>2.0400000000000001E-3</v>
      </c>
      <c r="G1264" s="13">
        <v>1.3172600000000001</v>
      </c>
      <c r="H1264" s="13">
        <v>3.9899999999999998E-2</v>
      </c>
      <c r="I1264" s="13">
        <v>0.14130000000000001</v>
      </c>
      <c r="J1264" s="13">
        <v>2.5000000000000001E-3</v>
      </c>
      <c r="K1264" s="13">
        <v>858</v>
      </c>
      <c r="L1264" s="13">
        <v>64</v>
      </c>
      <c r="M1264" s="13">
        <v>853</v>
      </c>
      <c r="N1264" s="13">
        <v>18</v>
      </c>
      <c r="O1264" s="13">
        <v>852</v>
      </c>
      <c r="P1264" s="13">
        <v>14</v>
      </c>
      <c r="Q1264" s="14">
        <f t="shared" si="123"/>
        <v>0.69930069930069783</v>
      </c>
      <c r="R1264" s="14">
        <f t="shared" si="124"/>
        <v>15.16928058342852</v>
      </c>
      <c r="S1264" s="68">
        <f t="shared" si="125"/>
        <v>0.69930069930069783</v>
      </c>
      <c r="T1264" s="13">
        <f t="shared" si="126"/>
        <v>852</v>
      </c>
      <c r="U1264" s="13">
        <f t="shared" si="127"/>
        <v>14</v>
      </c>
    </row>
    <row r="1265" spans="1:21">
      <c r="A1265" s="13" t="s">
        <v>978</v>
      </c>
      <c r="B1265" s="13">
        <v>54</v>
      </c>
      <c r="C1265" s="13">
        <v>77</v>
      </c>
      <c r="D1265" s="13">
        <v>0.7</v>
      </c>
      <c r="E1265" s="13">
        <v>0.14610999999999999</v>
      </c>
      <c r="F1265" s="13">
        <v>2.2499999999999998E-3</v>
      </c>
      <c r="G1265" s="13">
        <v>8.3945500000000006</v>
      </c>
      <c r="H1265" s="13">
        <v>0.1386</v>
      </c>
      <c r="I1265" s="13">
        <v>0.41682999999999998</v>
      </c>
      <c r="J1265" s="13">
        <v>5.5999999999999999E-3</v>
      </c>
      <c r="K1265" s="13">
        <v>2301</v>
      </c>
      <c r="L1265" s="13">
        <v>27</v>
      </c>
      <c r="M1265" s="13">
        <v>2275</v>
      </c>
      <c r="N1265" s="13">
        <v>15</v>
      </c>
      <c r="O1265" s="13">
        <v>2246</v>
      </c>
      <c r="P1265" s="13">
        <v>25</v>
      </c>
      <c r="Q1265" s="14">
        <f t="shared" si="123"/>
        <v>2.3902651021295074</v>
      </c>
      <c r="R1265" s="14">
        <f t="shared" si="124"/>
        <v>3.1573956606836271</v>
      </c>
      <c r="S1265" s="68">
        <f t="shared" si="125"/>
        <v>2.3902651021295074</v>
      </c>
      <c r="T1265" s="13">
        <f t="shared" si="126"/>
        <v>2301</v>
      </c>
      <c r="U1265" s="13">
        <f t="shared" si="127"/>
        <v>27</v>
      </c>
    </row>
    <row r="1266" spans="1:21">
      <c r="A1266" s="13" t="s">
        <v>979</v>
      </c>
      <c r="B1266" s="13">
        <v>111</v>
      </c>
      <c r="C1266" s="13">
        <v>82</v>
      </c>
      <c r="D1266" s="13">
        <v>1.36</v>
      </c>
      <c r="E1266" s="13">
        <v>0.10987</v>
      </c>
      <c r="F1266" s="13">
        <v>2.82E-3</v>
      </c>
      <c r="G1266" s="13">
        <v>4.74315</v>
      </c>
      <c r="H1266" s="13">
        <v>0.1197</v>
      </c>
      <c r="I1266" s="13">
        <v>0.31318000000000001</v>
      </c>
      <c r="J1266" s="13">
        <v>4.8999999999999998E-3</v>
      </c>
      <c r="K1266" s="13">
        <v>1797</v>
      </c>
      <c r="L1266" s="13">
        <v>48</v>
      </c>
      <c r="M1266" s="13">
        <v>1775</v>
      </c>
      <c r="N1266" s="13">
        <v>21</v>
      </c>
      <c r="O1266" s="13">
        <v>1756</v>
      </c>
      <c r="P1266" s="13">
        <v>24</v>
      </c>
      <c r="Q1266" s="14">
        <f t="shared" si="123"/>
        <v>2.2815804117974348</v>
      </c>
      <c r="R1266" s="14">
        <f t="shared" si="124"/>
        <v>5.8640365311365326</v>
      </c>
      <c r="S1266" s="68">
        <f t="shared" si="125"/>
        <v>2.2815804117974348</v>
      </c>
      <c r="T1266" s="13">
        <f t="shared" si="126"/>
        <v>1797</v>
      </c>
      <c r="U1266" s="13">
        <f t="shared" si="127"/>
        <v>48</v>
      </c>
    </row>
    <row r="1267" spans="1:21">
      <c r="A1267" s="13" t="s">
        <v>980</v>
      </c>
      <c r="B1267" s="13">
        <v>170</v>
      </c>
      <c r="C1267" s="13">
        <v>111</v>
      </c>
      <c r="D1267" s="13">
        <v>1.53</v>
      </c>
      <c r="E1267" s="13">
        <v>6.9370000000000001E-2</v>
      </c>
      <c r="F1267" s="13">
        <v>4.6100000000000004E-3</v>
      </c>
      <c r="G1267" s="13">
        <v>1.3529800000000001</v>
      </c>
      <c r="H1267" s="13">
        <v>8.5999999999999993E-2</v>
      </c>
      <c r="I1267" s="13">
        <v>0.14138999999999999</v>
      </c>
      <c r="J1267" s="13">
        <v>3.8999999999999998E-3</v>
      </c>
      <c r="K1267" s="13">
        <v>910</v>
      </c>
      <c r="L1267" s="13">
        <v>141</v>
      </c>
      <c r="M1267" s="13">
        <v>869</v>
      </c>
      <c r="N1267" s="13">
        <v>37</v>
      </c>
      <c r="O1267" s="13">
        <v>853</v>
      </c>
      <c r="P1267" s="13">
        <v>22</v>
      </c>
      <c r="Q1267" s="14">
        <f t="shared" si="123"/>
        <v>6.2637362637362637</v>
      </c>
      <c r="R1267" s="14">
        <f t="shared" si="124"/>
        <v>29.447609400165355</v>
      </c>
      <c r="S1267" s="68">
        <f t="shared" si="125"/>
        <v>6.2637362637362637</v>
      </c>
      <c r="T1267" s="13">
        <f t="shared" si="126"/>
        <v>853</v>
      </c>
      <c r="U1267" s="13">
        <f t="shared" si="127"/>
        <v>22</v>
      </c>
    </row>
    <row r="1268" spans="1:21">
      <c r="A1268" s="13" t="s">
        <v>981</v>
      </c>
      <c r="B1268" s="13">
        <v>479</v>
      </c>
      <c r="C1268" s="13">
        <v>508</v>
      </c>
      <c r="D1268" s="13">
        <v>0.94</v>
      </c>
      <c r="E1268" s="13">
        <v>6.7780000000000007E-2</v>
      </c>
      <c r="F1268" s="13">
        <v>1.6299999999999999E-3</v>
      </c>
      <c r="G1268" s="13">
        <v>1.3106599999999999</v>
      </c>
      <c r="H1268" s="13">
        <v>3.1199999999999999E-2</v>
      </c>
      <c r="I1268" s="13">
        <v>0.14027000000000001</v>
      </c>
      <c r="J1268" s="13">
        <v>2E-3</v>
      </c>
      <c r="K1268" s="13">
        <v>862</v>
      </c>
      <c r="L1268" s="13">
        <v>51</v>
      </c>
      <c r="M1268" s="13">
        <v>850</v>
      </c>
      <c r="N1268" s="13">
        <v>14</v>
      </c>
      <c r="O1268" s="13">
        <v>846</v>
      </c>
      <c r="P1268" s="13">
        <v>11</v>
      </c>
      <c r="Q1268" s="14">
        <f t="shared" si="123"/>
        <v>1.8561484918793503</v>
      </c>
      <c r="R1268" s="14">
        <f t="shared" si="124"/>
        <v>11.8904459734397</v>
      </c>
      <c r="S1268" s="68">
        <f t="shared" si="125"/>
        <v>1.8561484918793503</v>
      </c>
      <c r="T1268" s="13">
        <f t="shared" si="126"/>
        <v>846</v>
      </c>
      <c r="U1268" s="13">
        <f t="shared" si="127"/>
        <v>11</v>
      </c>
    </row>
    <row r="1269" spans="1:21">
      <c r="A1269" s="13" t="s">
        <v>982</v>
      </c>
      <c r="B1269" s="13">
        <v>83</v>
      </c>
      <c r="C1269" s="13">
        <v>62</v>
      </c>
      <c r="D1269" s="13">
        <v>1.34</v>
      </c>
      <c r="E1269" s="13">
        <v>6.7790000000000003E-2</v>
      </c>
      <c r="F1269" s="13">
        <v>2.6199999999999999E-3</v>
      </c>
      <c r="G1269" s="13">
        <v>1.2737799999999999</v>
      </c>
      <c r="H1269" s="13">
        <v>4.7500000000000001E-2</v>
      </c>
      <c r="I1269" s="13">
        <v>0.13633000000000001</v>
      </c>
      <c r="J1269" s="13">
        <v>2.5000000000000001E-3</v>
      </c>
      <c r="K1269" s="13">
        <v>862</v>
      </c>
      <c r="L1269" s="13">
        <v>82</v>
      </c>
      <c r="M1269" s="13">
        <v>834</v>
      </c>
      <c r="N1269" s="13">
        <v>21</v>
      </c>
      <c r="O1269" s="13">
        <v>824</v>
      </c>
      <c r="P1269" s="13">
        <v>14</v>
      </c>
      <c r="Q1269" s="14">
        <f t="shared" si="123"/>
        <v>4.4083526682134551</v>
      </c>
      <c r="R1269" s="14">
        <f t="shared" si="124"/>
        <v>18.474610893583826</v>
      </c>
      <c r="S1269" s="68">
        <f t="shared" si="125"/>
        <v>4.4083526682134551</v>
      </c>
      <c r="T1269" s="13">
        <f t="shared" si="126"/>
        <v>824</v>
      </c>
      <c r="U1269" s="13">
        <f t="shared" si="127"/>
        <v>14</v>
      </c>
    </row>
    <row r="1270" spans="1:21">
      <c r="A1270" s="13" t="s">
        <v>983</v>
      </c>
      <c r="B1270" s="13">
        <v>132</v>
      </c>
      <c r="C1270" s="13">
        <v>120</v>
      </c>
      <c r="D1270" s="13">
        <v>1.1000000000000001</v>
      </c>
      <c r="E1270" s="13">
        <v>6.6739999999999994E-2</v>
      </c>
      <c r="F1270" s="13">
        <v>2.2399999999999998E-3</v>
      </c>
      <c r="G1270" s="13">
        <v>1.3080099999999999</v>
      </c>
      <c r="H1270" s="13">
        <v>4.3400000000000001E-2</v>
      </c>
      <c r="I1270" s="13">
        <v>0.14215</v>
      </c>
      <c r="J1270" s="13">
        <v>2.5999999999999999E-3</v>
      </c>
      <c r="K1270" s="13">
        <v>830</v>
      </c>
      <c r="L1270" s="13">
        <v>72</v>
      </c>
      <c r="M1270" s="13">
        <v>849</v>
      </c>
      <c r="N1270" s="13">
        <v>19</v>
      </c>
      <c r="O1270" s="13">
        <v>857</v>
      </c>
      <c r="P1270" s="13">
        <v>14</v>
      </c>
      <c r="Q1270" s="14">
        <f t="shared" si="123"/>
        <v>-3.2530120481927716</v>
      </c>
      <c r="R1270" s="14">
        <f t="shared" si="124"/>
        <v>18.228653743182971</v>
      </c>
      <c r="S1270" s="68">
        <f t="shared" si="125"/>
        <v>-3.2530120481927716</v>
      </c>
      <c r="T1270" s="13">
        <f t="shared" si="126"/>
        <v>857</v>
      </c>
      <c r="U1270" s="13">
        <f t="shared" si="127"/>
        <v>14</v>
      </c>
    </row>
    <row r="1271" spans="1:21">
      <c r="A1271" s="13" t="s">
        <v>984</v>
      </c>
      <c r="B1271" s="13">
        <v>123</v>
      </c>
      <c r="C1271" s="13">
        <v>171</v>
      </c>
      <c r="D1271" s="13">
        <v>0.72</v>
      </c>
      <c r="E1271" s="13">
        <v>6.8959999999999994E-2</v>
      </c>
      <c r="F1271" s="13">
        <v>3.3E-3</v>
      </c>
      <c r="G1271" s="13">
        <v>1.3106800000000001</v>
      </c>
      <c r="H1271" s="13">
        <v>5.9799999999999999E-2</v>
      </c>
      <c r="I1271" s="13">
        <v>0.13788</v>
      </c>
      <c r="J1271" s="13">
        <v>2.8E-3</v>
      </c>
      <c r="K1271" s="13">
        <v>898</v>
      </c>
      <c r="L1271" s="13">
        <v>101</v>
      </c>
      <c r="M1271" s="13">
        <v>850</v>
      </c>
      <c r="N1271" s="13">
        <v>26</v>
      </c>
      <c r="O1271" s="13">
        <v>833</v>
      </c>
      <c r="P1271" s="13">
        <v>16</v>
      </c>
      <c r="Q1271" s="14">
        <f t="shared" si="123"/>
        <v>7.2383073496659289</v>
      </c>
      <c r="R1271" s="14">
        <f t="shared" si="124"/>
        <v>21.168309271721508</v>
      </c>
      <c r="S1271" s="68">
        <f t="shared" si="125"/>
        <v>7.2383073496659289</v>
      </c>
      <c r="T1271" s="13">
        <f t="shared" si="126"/>
        <v>833</v>
      </c>
      <c r="U1271" s="13">
        <f t="shared" si="127"/>
        <v>16</v>
      </c>
    </row>
    <row r="1272" spans="1:21">
      <c r="A1272" s="13" t="s">
        <v>985</v>
      </c>
      <c r="B1272" s="13">
        <v>120</v>
      </c>
      <c r="C1272" s="13">
        <v>84</v>
      </c>
      <c r="D1272" s="13">
        <v>1.43</v>
      </c>
      <c r="E1272" s="13">
        <v>6.7710000000000006E-2</v>
      </c>
      <c r="F1272" s="13">
        <v>3.5400000000000002E-3</v>
      </c>
      <c r="G1272" s="13">
        <v>1.28331</v>
      </c>
      <c r="H1272" s="13">
        <v>6.4299999999999996E-2</v>
      </c>
      <c r="I1272" s="13">
        <v>0.13750999999999999</v>
      </c>
      <c r="J1272" s="13">
        <v>3.0000000000000001E-3</v>
      </c>
      <c r="K1272" s="13">
        <v>860</v>
      </c>
      <c r="L1272" s="13">
        <v>111</v>
      </c>
      <c r="M1272" s="13">
        <v>838</v>
      </c>
      <c r="N1272" s="13">
        <v>29</v>
      </c>
      <c r="O1272" s="13">
        <v>831</v>
      </c>
      <c r="P1272" s="13">
        <v>17</v>
      </c>
      <c r="Q1272" s="14">
        <f t="shared" si="123"/>
        <v>3.3720930232558177</v>
      </c>
      <c r="R1272" s="14">
        <f t="shared" si="124"/>
        <v>25.254849290222847</v>
      </c>
      <c r="S1272" s="68">
        <f t="shared" si="125"/>
        <v>3.3720930232558177</v>
      </c>
      <c r="T1272" s="13">
        <f t="shared" si="126"/>
        <v>831</v>
      </c>
      <c r="U1272" s="13">
        <f t="shared" si="127"/>
        <v>17</v>
      </c>
    </row>
    <row r="1273" spans="1:21">
      <c r="A1273" s="13" t="s">
        <v>986</v>
      </c>
      <c r="B1273" s="13">
        <v>201</v>
      </c>
      <c r="C1273" s="13">
        <v>394</v>
      </c>
      <c r="D1273" s="13">
        <v>0.51</v>
      </c>
      <c r="E1273" s="13">
        <v>6.7030000000000006E-2</v>
      </c>
      <c r="F1273" s="13">
        <v>1.5200000000000001E-3</v>
      </c>
      <c r="G1273" s="13">
        <v>1.29314</v>
      </c>
      <c r="H1273" s="13">
        <v>3.0499999999999999E-2</v>
      </c>
      <c r="I1273" s="13">
        <v>0.13991999999999999</v>
      </c>
      <c r="J1273" s="13">
        <v>2.2000000000000001E-3</v>
      </c>
      <c r="K1273" s="13">
        <v>839</v>
      </c>
      <c r="L1273" s="13">
        <v>48</v>
      </c>
      <c r="M1273" s="13">
        <v>843</v>
      </c>
      <c r="N1273" s="13">
        <v>14</v>
      </c>
      <c r="O1273" s="13">
        <v>844</v>
      </c>
      <c r="P1273" s="13">
        <v>12</v>
      </c>
      <c r="Q1273" s="14">
        <f t="shared" si="123"/>
        <v>-0.59594755661502852</v>
      </c>
      <c r="R1273" s="14">
        <f t="shared" si="124"/>
        <v>11.860507705262366</v>
      </c>
      <c r="S1273" s="68">
        <f t="shared" si="125"/>
        <v>-0.59594755661502852</v>
      </c>
      <c r="T1273" s="13">
        <f t="shared" si="126"/>
        <v>844</v>
      </c>
      <c r="U1273" s="13">
        <f t="shared" si="127"/>
        <v>12</v>
      </c>
    </row>
    <row r="1274" spans="1:21">
      <c r="A1274" s="13" t="s">
        <v>987</v>
      </c>
      <c r="B1274" s="13">
        <v>136</v>
      </c>
      <c r="C1274" s="13">
        <v>148</v>
      </c>
      <c r="D1274" s="13">
        <v>0.92</v>
      </c>
      <c r="E1274" s="13">
        <v>7.6670000000000002E-2</v>
      </c>
      <c r="F1274" s="13">
        <v>1.8400000000000001E-3</v>
      </c>
      <c r="G1274" s="13">
        <v>1.93597</v>
      </c>
      <c r="H1274" s="13">
        <v>4.7500000000000001E-2</v>
      </c>
      <c r="I1274" s="13">
        <v>0.18315000000000001</v>
      </c>
      <c r="J1274" s="13">
        <v>2.8999999999999998E-3</v>
      </c>
      <c r="K1274" s="13">
        <v>1113</v>
      </c>
      <c r="L1274" s="13">
        <v>49</v>
      </c>
      <c r="M1274" s="13">
        <v>1094</v>
      </c>
      <c r="N1274" s="13">
        <v>16</v>
      </c>
      <c r="O1274" s="13">
        <v>1084</v>
      </c>
      <c r="P1274" s="13">
        <v>16</v>
      </c>
      <c r="Q1274" s="14">
        <f t="shared" si="123"/>
        <v>2.605570530098833</v>
      </c>
      <c r="R1274" s="14">
        <f t="shared" si="124"/>
        <v>9.0447421244296322</v>
      </c>
      <c r="S1274" s="68">
        <f t="shared" si="125"/>
        <v>2.605570530098833</v>
      </c>
      <c r="T1274" s="13">
        <f t="shared" si="126"/>
        <v>1113</v>
      </c>
      <c r="U1274" s="13">
        <f t="shared" si="127"/>
        <v>49</v>
      </c>
    </row>
    <row r="1275" spans="1:21">
      <c r="A1275" s="13" t="s">
        <v>988</v>
      </c>
      <c r="B1275" s="13">
        <v>234</v>
      </c>
      <c r="C1275" s="13">
        <v>161</v>
      </c>
      <c r="D1275" s="13">
        <v>1.45</v>
      </c>
      <c r="E1275" s="13">
        <v>7.0970000000000005E-2</v>
      </c>
      <c r="F1275" s="13">
        <v>1.6999999999999999E-3</v>
      </c>
      <c r="G1275" s="13">
        <v>1.38676</v>
      </c>
      <c r="H1275" s="13">
        <v>3.3000000000000002E-2</v>
      </c>
      <c r="I1275" s="13">
        <v>0.14172999999999999</v>
      </c>
      <c r="J1275" s="13">
        <v>2E-3</v>
      </c>
      <c r="K1275" s="13">
        <v>957</v>
      </c>
      <c r="L1275" s="13">
        <v>50</v>
      </c>
      <c r="M1275" s="13">
        <v>883</v>
      </c>
      <c r="N1275" s="13">
        <v>14</v>
      </c>
      <c r="O1275" s="13">
        <v>854</v>
      </c>
      <c r="P1275" s="13">
        <v>11</v>
      </c>
      <c r="Q1275" s="14">
        <f t="shared" si="123"/>
        <v>10.762800417972828</v>
      </c>
      <c r="R1275" s="14">
        <f t="shared" si="124"/>
        <v>9.6038739275883582</v>
      </c>
      <c r="S1275" s="68">
        <f t="shared" si="125"/>
        <v>10.762800417972828</v>
      </c>
      <c r="T1275" s="13">
        <f t="shared" si="126"/>
        <v>854</v>
      </c>
      <c r="U1275" s="13">
        <f t="shared" si="127"/>
        <v>11</v>
      </c>
    </row>
    <row r="1276" spans="1:21">
      <c r="A1276" s="13" t="s">
        <v>989</v>
      </c>
      <c r="B1276" s="13">
        <v>264</v>
      </c>
      <c r="C1276" s="13">
        <v>139</v>
      </c>
      <c r="D1276" s="13">
        <v>1.9</v>
      </c>
      <c r="E1276" s="13">
        <v>7.3770000000000002E-2</v>
      </c>
      <c r="F1276" s="13">
        <v>3.7100000000000002E-3</v>
      </c>
      <c r="G1276" s="13">
        <v>1.43354</v>
      </c>
      <c r="H1276" s="13">
        <v>6.9699999999999998E-2</v>
      </c>
      <c r="I1276" s="13">
        <v>0.14097999999999999</v>
      </c>
      <c r="J1276" s="13">
        <v>3.3E-3</v>
      </c>
      <c r="K1276" s="13">
        <v>1035</v>
      </c>
      <c r="L1276" s="13">
        <v>104</v>
      </c>
      <c r="M1276" s="13">
        <v>903</v>
      </c>
      <c r="N1276" s="13">
        <v>29</v>
      </c>
      <c r="O1276" s="13">
        <v>850</v>
      </c>
      <c r="P1276" s="13">
        <v>18</v>
      </c>
      <c r="Q1276" s="14">
        <f t="shared" si="123"/>
        <v>17.874396135265702</v>
      </c>
      <c r="R1276" s="14">
        <f t="shared" si="124"/>
        <v>16.867003340016115</v>
      </c>
      <c r="S1276" s="68">
        <f t="shared" si="125"/>
        <v>17.874396135265702</v>
      </c>
      <c r="T1276" s="13">
        <f t="shared" si="126"/>
        <v>850</v>
      </c>
      <c r="U1276" s="13">
        <f t="shared" si="127"/>
        <v>18</v>
      </c>
    </row>
    <row r="1277" spans="1:21">
      <c r="A1277" s="13" t="s">
        <v>990</v>
      </c>
      <c r="B1277" s="13">
        <v>67</v>
      </c>
      <c r="C1277" s="13">
        <v>107</v>
      </c>
      <c r="D1277" s="13">
        <v>0.63</v>
      </c>
      <c r="E1277" s="13">
        <v>7.0419999999999996E-2</v>
      </c>
      <c r="F1277" s="13">
        <v>2.98E-3</v>
      </c>
      <c r="G1277" s="13">
        <v>1.31715</v>
      </c>
      <c r="H1277" s="13">
        <v>5.3600000000000002E-2</v>
      </c>
      <c r="I1277" s="13">
        <v>0.13578999999999999</v>
      </c>
      <c r="J1277" s="13">
        <v>2.5999999999999999E-3</v>
      </c>
      <c r="K1277" s="13">
        <v>941</v>
      </c>
      <c r="L1277" s="13">
        <v>89</v>
      </c>
      <c r="M1277" s="13">
        <v>853</v>
      </c>
      <c r="N1277" s="13">
        <v>23</v>
      </c>
      <c r="O1277" s="13">
        <v>821</v>
      </c>
      <c r="P1277" s="13">
        <v>15</v>
      </c>
      <c r="Q1277" s="14">
        <f t="shared" si="123"/>
        <v>12.752391073326253</v>
      </c>
      <c r="R1277" s="14">
        <f t="shared" si="124"/>
        <v>16.808906339341505</v>
      </c>
      <c r="S1277" s="68">
        <f t="shared" si="125"/>
        <v>12.752391073326253</v>
      </c>
      <c r="T1277" s="13">
        <f t="shared" si="126"/>
        <v>821</v>
      </c>
      <c r="U1277" s="13">
        <f t="shared" si="127"/>
        <v>15</v>
      </c>
    </row>
    <row r="1278" spans="1:21">
      <c r="A1278" s="13" t="s">
        <v>991</v>
      </c>
      <c r="B1278" s="13">
        <v>168</v>
      </c>
      <c r="C1278" s="13">
        <v>237</v>
      </c>
      <c r="D1278" s="13">
        <v>0.71</v>
      </c>
      <c r="E1278" s="13">
        <v>9.0609999999999996E-2</v>
      </c>
      <c r="F1278" s="13">
        <v>1.81E-3</v>
      </c>
      <c r="G1278" s="13">
        <v>3.0562299999999998</v>
      </c>
      <c r="H1278" s="13">
        <v>6.2399999999999997E-2</v>
      </c>
      <c r="I1278" s="13">
        <v>0.24467</v>
      </c>
      <c r="J1278" s="13">
        <v>3.3999999999999998E-3</v>
      </c>
      <c r="K1278" s="13">
        <v>1438</v>
      </c>
      <c r="L1278" s="13">
        <v>39</v>
      </c>
      <c r="M1278" s="13">
        <v>1422</v>
      </c>
      <c r="N1278" s="13">
        <v>16</v>
      </c>
      <c r="O1278" s="13">
        <v>1411</v>
      </c>
      <c r="P1278" s="13">
        <v>17</v>
      </c>
      <c r="Q1278" s="14">
        <f t="shared" si="123"/>
        <v>1.8776077885952702</v>
      </c>
      <c r="R1278" s="14">
        <f t="shared" si="124"/>
        <v>5.823901371747163</v>
      </c>
      <c r="S1278" s="68">
        <f t="shared" si="125"/>
        <v>1.8776077885952702</v>
      </c>
      <c r="T1278" s="13">
        <f t="shared" si="126"/>
        <v>1438</v>
      </c>
      <c r="U1278" s="13">
        <f t="shared" si="127"/>
        <v>39</v>
      </c>
    </row>
    <row r="1279" spans="1:21">
      <c r="A1279" s="13" t="s">
        <v>992</v>
      </c>
      <c r="B1279" s="13">
        <v>7</v>
      </c>
      <c r="C1279" s="13">
        <v>125</v>
      </c>
      <c r="D1279" s="13">
        <v>0.05</v>
      </c>
      <c r="E1279" s="13">
        <v>0.12336999999999999</v>
      </c>
      <c r="F1279" s="13">
        <v>2.7499999999999998E-3</v>
      </c>
      <c r="G1279" s="13">
        <v>6.0589199999999996</v>
      </c>
      <c r="H1279" s="13">
        <v>0.13469999999999999</v>
      </c>
      <c r="I1279" s="13">
        <v>0.35626999999999998</v>
      </c>
      <c r="J1279" s="13">
        <v>5.0000000000000001E-3</v>
      </c>
      <c r="K1279" s="13">
        <v>2006</v>
      </c>
      <c r="L1279" s="13">
        <v>40</v>
      </c>
      <c r="M1279" s="13">
        <v>1984</v>
      </c>
      <c r="N1279" s="13">
        <v>19</v>
      </c>
      <c r="O1279" s="13">
        <v>1964</v>
      </c>
      <c r="P1279" s="13">
        <v>24</v>
      </c>
      <c r="Q1279" s="14">
        <f t="shared" si="123"/>
        <v>2.0937188434695941</v>
      </c>
      <c r="R1279" s="14">
        <f t="shared" si="124"/>
        <v>4.579411428401885</v>
      </c>
      <c r="S1279" s="68">
        <f t="shared" si="125"/>
        <v>2.0937188434695941</v>
      </c>
      <c r="T1279" s="13">
        <f t="shared" si="126"/>
        <v>2006</v>
      </c>
      <c r="U1279" s="13">
        <f t="shared" si="127"/>
        <v>40</v>
      </c>
    </row>
    <row r="1280" spans="1:21">
      <c r="A1280" s="13" t="s">
        <v>993</v>
      </c>
      <c r="B1280" s="13">
        <v>230</v>
      </c>
      <c r="C1280" s="13">
        <v>347</v>
      </c>
      <c r="D1280" s="13">
        <v>0.66</v>
      </c>
      <c r="E1280" s="13">
        <v>6.6659999999999997E-2</v>
      </c>
      <c r="F1280" s="13">
        <v>1.39E-3</v>
      </c>
      <c r="G1280" s="13">
        <v>1.29817</v>
      </c>
      <c r="H1280" s="13">
        <v>2.8000000000000001E-2</v>
      </c>
      <c r="I1280" s="13">
        <v>0.14124999999999999</v>
      </c>
      <c r="J1280" s="13">
        <v>2E-3</v>
      </c>
      <c r="K1280" s="13">
        <v>827</v>
      </c>
      <c r="L1280" s="13">
        <v>45</v>
      </c>
      <c r="M1280" s="13">
        <v>845</v>
      </c>
      <c r="N1280" s="13">
        <v>12</v>
      </c>
      <c r="O1280" s="13">
        <v>852</v>
      </c>
      <c r="P1280" s="13">
        <v>11</v>
      </c>
      <c r="Q1280" s="14">
        <f t="shared" si="123"/>
        <v>-3.0229746070133068</v>
      </c>
      <c r="R1280" s="14">
        <f t="shared" si="124"/>
        <v>11.522966324621779</v>
      </c>
      <c r="S1280" s="68">
        <f t="shared" si="125"/>
        <v>-3.0229746070133068</v>
      </c>
      <c r="T1280" s="13">
        <f t="shared" si="126"/>
        <v>852</v>
      </c>
      <c r="U1280" s="13">
        <f t="shared" si="127"/>
        <v>11</v>
      </c>
    </row>
    <row r="1281" spans="1:21">
      <c r="A1281" s="13" t="s">
        <v>994</v>
      </c>
      <c r="B1281" s="13">
        <v>49</v>
      </c>
      <c r="C1281" s="13">
        <v>61</v>
      </c>
      <c r="D1281" s="13">
        <v>0.81</v>
      </c>
      <c r="E1281" s="13">
        <v>6.6949999999999996E-2</v>
      </c>
      <c r="F1281" s="13">
        <v>3.4199999999999999E-3</v>
      </c>
      <c r="G1281" s="13">
        <v>1.26857</v>
      </c>
      <c r="H1281" s="13">
        <v>6.2199999999999998E-2</v>
      </c>
      <c r="I1281" s="13">
        <v>0.13750999999999999</v>
      </c>
      <c r="J1281" s="13">
        <v>3.0000000000000001E-3</v>
      </c>
      <c r="K1281" s="13">
        <v>836</v>
      </c>
      <c r="L1281" s="13">
        <v>109</v>
      </c>
      <c r="M1281" s="13">
        <v>832</v>
      </c>
      <c r="N1281" s="13">
        <v>28</v>
      </c>
      <c r="O1281" s="13">
        <v>831</v>
      </c>
      <c r="P1281" s="13">
        <v>17</v>
      </c>
      <c r="Q1281" s="14">
        <f t="shared" si="123"/>
        <v>0.59808612440190867</v>
      </c>
      <c r="R1281" s="14">
        <f t="shared" si="124"/>
        <v>26.23771341597223</v>
      </c>
      <c r="S1281" s="68">
        <f t="shared" si="125"/>
        <v>0.59808612440190867</v>
      </c>
      <c r="T1281" s="13">
        <f t="shared" si="126"/>
        <v>831</v>
      </c>
      <c r="U1281" s="13">
        <f t="shared" si="127"/>
        <v>17</v>
      </c>
    </row>
    <row r="1282" spans="1:21">
      <c r="A1282" s="13" t="s">
        <v>995</v>
      </c>
      <c r="B1282" s="13">
        <v>72</v>
      </c>
      <c r="C1282" s="13">
        <v>76</v>
      </c>
      <c r="D1282" s="13">
        <v>0.95</v>
      </c>
      <c r="E1282" s="13">
        <v>8.1710000000000005E-2</v>
      </c>
      <c r="F1282" s="13">
        <v>2.4099999999999998E-3</v>
      </c>
      <c r="G1282" s="13">
        <v>2.14703</v>
      </c>
      <c r="H1282" s="13">
        <v>6.2300000000000001E-2</v>
      </c>
      <c r="I1282" s="13">
        <v>0.19058</v>
      </c>
      <c r="J1282" s="13">
        <v>3.2000000000000002E-3</v>
      </c>
      <c r="K1282" s="13">
        <v>1239</v>
      </c>
      <c r="L1282" s="13">
        <v>59</v>
      </c>
      <c r="M1282" s="13">
        <v>1164</v>
      </c>
      <c r="N1282" s="13">
        <v>20</v>
      </c>
      <c r="O1282" s="13">
        <v>1125</v>
      </c>
      <c r="P1282" s="13">
        <v>17</v>
      </c>
      <c r="Q1282" s="14">
        <f t="shared" si="123"/>
        <v>9.2009685230024179</v>
      </c>
      <c r="R1282" s="14">
        <f t="shared" si="124"/>
        <v>9.0724897856789379</v>
      </c>
      <c r="S1282" s="68">
        <f t="shared" si="125"/>
        <v>9.2009685230024179</v>
      </c>
      <c r="T1282" s="13">
        <f t="shared" si="126"/>
        <v>1239</v>
      </c>
      <c r="U1282" s="13">
        <f t="shared" si="127"/>
        <v>59</v>
      </c>
    </row>
    <row r="1283" spans="1:21">
      <c r="A1283" s="13" t="s">
        <v>996</v>
      </c>
      <c r="B1283" s="13">
        <v>21</v>
      </c>
      <c r="C1283" s="13">
        <v>63</v>
      </c>
      <c r="D1283" s="13">
        <v>0.34</v>
      </c>
      <c r="E1283" s="13">
        <v>7.5880000000000003E-2</v>
      </c>
      <c r="F1283" s="13">
        <v>2.7499999999999998E-3</v>
      </c>
      <c r="G1283" s="13">
        <v>1.88123</v>
      </c>
      <c r="H1283" s="13">
        <v>6.6600000000000006E-2</v>
      </c>
      <c r="I1283" s="13">
        <v>0.17981</v>
      </c>
      <c r="J1283" s="13">
        <v>3.3E-3</v>
      </c>
      <c r="K1283" s="13">
        <v>1092</v>
      </c>
      <c r="L1283" s="13">
        <v>74</v>
      </c>
      <c r="M1283" s="13">
        <v>1074</v>
      </c>
      <c r="N1283" s="13">
        <v>23</v>
      </c>
      <c r="O1283" s="13">
        <v>1066</v>
      </c>
      <c r="P1283" s="13">
        <v>18</v>
      </c>
      <c r="Q1283" s="14">
        <f t="shared" si="123"/>
        <v>2.3809523809523836</v>
      </c>
      <c r="R1283" s="14">
        <f t="shared" si="124"/>
        <v>13.634965195413267</v>
      </c>
      <c r="S1283" s="68">
        <f t="shared" si="125"/>
        <v>2.3809523809523836</v>
      </c>
      <c r="T1283" s="13">
        <f t="shared" si="126"/>
        <v>1092</v>
      </c>
      <c r="U1283" s="13">
        <f t="shared" si="127"/>
        <v>74</v>
      </c>
    </row>
    <row r="1284" spans="1:21">
      <c r="A1284" s="13" t="s">
        <v>997</v>
      </c>
      <c r="B1284" s="13">
        <v>101</v>
      </c>
      <c r="C1284" s="13">
        <v>238</v>
      </c>
      <c r="D1284" s="13">
        <v>0.42</v>
      </c>
      <c r="E1284" s="13">
        <v>6.9029999999999994E-2</v>
      </c>
      <c r="F1284" s="13">
        <v>1.2999999999999999E-3</v>
      </c>
      <c r="G1284" s="13">
        <v>1.4028799999999999</v>
      </c>
      <c r="H1284" s="13">
        <v>2.7E-2</v>
      </c>
      <c r="I1284" s="13">
        <v>0.14742</v>
      </c>
      <c r="J1284" s="13">
        <v>2E-3</v>
      </c>
      <c r="K1284" s="13">
        <v>900</v>
      </c>
      <c r="L1284" s="13">
        <v>40</v>
      </c>
      <c r="M1284" s="13">
        <v>890</v>
      </c>
      <c r="N1284" s="13">
        <v>11</v>
      </c>
      <c r="O1284" s="13">
        <v>886</v>
      </c>
      <c r="P1284" s="13">
        <v>11</v>
      </c>
      <c r="Q1284" s="14">
        <f t="shared" ref="Q1284:Q1303" si="128">(1-O1284/K1284)*100</f>
        <v>1.5555555555555545</v>
      </c>
      <c r="R1284" s="14">
        <f t="shared" ref="R1284:R1303" si="129">SQRT((2*P1284)^2*(-1/K1284)^2+(2*L1284)^2*(O1284/K1284^2)^2)*100</f>
        <v>9.085626642788629</v>
      </c>
      <c r="S1284" s="68">
        <f t="shared" ref="S1284:S1347" si="130">IF(OR(Q1284-R1284&gt;10,Q1284+R1284&lt;-5),"X",Q1284)</f>
        <v>1.5555555555555545</v>
      </c>
      <c r="T1284" s="13">
        <f t="shared" ref="T1284:T1303" si="131">IF(O1284&lt;=1000,O1284,K1284)</f>
        <v>886</v>
      </c>
      <c r="U1284" s="13">
        <f t="shared" ref="U1284:U1303" si="132">IF(T1284=O1284,P1284,L1284)</f>
        <v>11</v>
      </c>
    </row>
    <row r="1285" spans="1:21">
      <c r="A1285" s="13" t="s">
        <v>998</v>
      </c>
      <c r="B1285" s="13">
        <v>91</v>
      </c>
      <c r="C1285" s="13">
        <v>71</v>
      </c>
      <c r="D1285" s="13">
        <v>1.28</v>
      </c>
      <c r="E1285" s="13">
        <v>6.7040000000000002E-2</v>
      </c>
      <c r="F1285" s="13">
        <v>1.99E-3</v>
      </c>
      <c r="G1285" s="13">
        <v>1.25386</v>
      </c>
      <c r="H1285" s="13">
        <v>3.6499999999999998E-2</v>
      </c>
      <c r="I1285" s="13">
        <v>0.13567000000000001</v>
      </c>
      <c r="J1285" s="13">
        <v>2.0999999999999999E-3</v>
      </c>
      <c r="K1285" s="13">
        <v>839</v>
      </c>
      <c r="L1285" s="13">
        <v>63</v>
      </c>
      <c r="M1285" s="13">
        <v>825</v>
      </c>
      <c r="N1285" s="13">
        <v>16</v>
      </c>
      <c r="O1285" s="13">
        <v>820</v>
      </c>
      <c r="P1285" s="13">
        <v>12</v>
      </c>
      <c r="Q1285" s="14">
        <f t="shared" si="128"/>
        <v>2.2646007151370662</v>
      </c>
      <c r="R1285" s="14">
        <f t="shared" si="129"/>
        <v>14.953931364599931</v>
      </c>
      <c r="S1285" s="68">
        <f t="shared" si="130"/>
        <v>2.2646007151370662</v>
      </c>
      <c r="T1285" s="13">
        <f t="shared" si="131"/>
        <v>820</v>
      </c>
      <c r="U1285" s="13">
        <f t="shared" si="132"/>
        <v>12</v>
      </c>
    </row>
    <row r="1286" spans="1:21">
      <c r="A1286" s="13" t="s">
        <v>999</v>
      </c>
      <c r="B1286" s="13">
        <v>83</v>
      </c>
      <c r="C1286" s="13">
        <v>110</v>
      </c>
      <c r="D1286" s="13">
        <v>0.76</v>
      </c>
      <c r="E1286" s="13">
        <v>6.3509999999999997E-2</v>
      </c>
      <c r="F1286" s="13">
        <v>1.57E-3</v>
      </c>
      <c r="G1286" s="13">
        <v>0.99892000000000003</v>
      </c>
      <c r="H1286" s="13">
        <v>2.46E-2</v>
      </c>
      <c r="I1286" s="13">
        <v>0.11409</v>
      </c>
      <c r="J1286" s="13">
        <v>1.6000000000000001E-3</v>
      </c>
      <c r="K1286" s="13">
        <v>725</v>
      </c>
      <c r="L1286" s="13">
        <v>54</v>
      </c>
      <c r="M1286" s="13">
        <v>703</v>
      </c>
      <c r="N1286" s="13">
        <v>12</v>
      </c>
      <c r="O1286" s="13">
        <v>696</v>
      </c>
      <c r="P1286" s="13">
        <v>9</v>
      </c>
      <c r="Q1286" s="14">
        <f t="shared" si="128"/>
        <v>4.0000000000000036</v>
      </c>
      <c r="R1286" s="14">
        <f t="shared" si="129"/>
        <v>14.514606952382971</v>
      </c>
      <c r="S1286" s="68">
        <f t="shared" si="130"/>
        <v>4.0000000000000036</v>
      </c>
      <c r="T1286" s="13">
        <f t="shared" si="131"/>
        <v>696</v>
      </c>
      <c r="U1286" s="13">
        <f t="shared" si="132"/>
        <v>9</v>
      </c>
    </row>
    <row r="1287" spans="1:21">
      <c r="A1287" s="13" t="s">
        <v>1000</v>
      </c>
      <c r="B1287" s="13">
        <v>113</v>
      </c>
      <c r="C1287" s="13">
        <v>150</v>
      </c>
      <c r="D1287" s="13">
        <v>0.76</v>
      </c>
      <c r="E1287" s="13">
        <v>6.8190000000000001E-2</v>
      </c>
      <c r="F1287" s="13">
        <v>1.24E-3</v>
      </c>
      <c r="G1287" s="13">
        <v>1.3294699999999999</v>
      </c>
      <c r="H1287" s="13">
        <v>2.5000000000000001E-2</v>
      </c>
      <c r="I1287" s="13">
        <v>0.1414</v>
      </c>
      <c r="J1287" s="13">
        <v>1.9E-3</v>
      </c>
      <c r="K1287" s="13">
        <v>874</v>
      </c>
      <c r="L1287" s="13">
        <v>39</v>
      </c>
      <c r="M1287" s="13">
        <v>859</v>
      </c>
      <c r="N1287" s="13">
        <v>11</v>
      </c>
      <c r="O1287" s="13">
        <v>853</v>
      </c>
      <c r="P1287" s="13">
        <v>11</v>
      </c>
      <c r="Q1287" s="14">
        <f t="shared" si="128"/>
        <v>2.4027459954233388</v>
      </c>
      <c r="R1287" s="14">
        <f t="shared" si="129"/>
        <v>9.0664833321568459</v>
      </c>
      <c r="S1287" s="68">
        <f t="shared" si="130"/>
        <v>2.4027459954233388</v>
      </c>
      <c r="T1287" s="13">
        <f t="shared" si="131"/>
        <v>853</v>
      </c>
      <c r="U1287" s="13">
        <f t="shared" si="132"/>
        <v>11</v>
      </c>
    </row>
    <row r="1288" spans="1:21">
      <c r="A1288" s="13" t="s">
        <v>1001</v>
      </c>
      <c r="B1288" s="13">
        <v>55</v>
      </c>
      <c r="C1288" s="13">
        <v>75</v>
      </c>
      <c r="D1288" s="13">
        <v>0.73</v>
      </c>
      <c r="E1288" s="13">
        <v>6.9279999999999994E-2</v>
      </c>
      <c r="F1288" s="13">
        <v>2.2300000000000002E-3</v>
      </c>
      <c r="G1288" s="13">
        <v>1.4697</v>
      </c>
      <c r="H1288" s="13">
        <v>4.6600000000000003E-2</v>
      </c>
      <c r="I1288" s="13">
        <v>0.15384999999999999</v>
      </c>
      <c r="J1288" s="13">
        <v>2.5999999999999999E-3</v>
      </c>
      <c r="K1288" s="13">
        <v>907</v>
      </c>
      <c r="L1288" s="13">
        <v>68</v>
      </c>
      <c r="M1288" s="13">
        <v>918</v>
      </c>
      <c r="N1288" s="13">
        <v>19</v>
      </c>
      <c r="O1288" s="13">
        <v>923</v>
      </c>
      <c r="P1288" s="13">
        <v>15</v>
      </c>
      <c r="Q1288" s="14">
        <f t="shared" si="128"/>
        <v>-1.7640573318632891</v>
      </c>
      <c r="R1288" s="14">
        <f t="shared" si="129"/>
        <v>15.6133695236725</v>
      </c>
      <c r="S1288" s="68">
        <f t="shared" si="130"/>
        <v>-1.7640573318632891</v>
      </c>
      <c r="T1288" s="13">
        <f t="shared" si="131"/>
        <v>923</v>
      </c>
      <c r="U1288" s="13">
        <f t="shared" si="132"/>
        <v>15</v>
      </c>
    </row>
    <row r="1289" spans="1:21">
      <c r="A1289" s="13" t="s">
        <v>1002</v>
      </c>
      <c r="B1289" s="13">
        <v>20</v>
      </c>
      <c r="C1289" s="13">
        <v>16</v>
      </c>
      <c r="D1289" s="13">
        <v>1.27</v>
      </c>
      <c r="E1289" s="13">
        <v>0.10388</v>
      </c>
      <c r="F1289" s="13">
        <v>4.2500000000000003E-3</v>
      </c>
      <c r="G1289" s="13">
        <v>4.26051</v>
      </c>
      <c r="H1289" s="13">
        <v>0.16619999999999999</v>
      </c>
      <c r="I1289" s="13">
        <v>0.29748999999999998</v>
      </c>
      <c r="J1289" s="13">
        <v>6.1999999999999998E-3</v>
      </c>
      <c r="K1289" s="13">
        <v>1695</v>
      </c>
      <c r="L1289" s="13">
        <v>77</v>
      </c>
      <c r="M1289" s="13">
        <v>1686</v>
      </c>
      <c r="N1289" s="13">
        <v>32</v>
      </c>
      <c r="O1289" s="13">
        <v>1679</v>
      </c>
      <c r="P1289" s="13">
        <v>31</v>
      </c>
      <c r="Q1289" s="14">
        <f t="shared" si="128"/>
        <v>0.94395280235988199</v>
      </c>
      <c r="R1289" s="14">
        <f t="shared" si="129"/>
        <v>9.7147161727894886</v>
      </c>
      <c r="S1289" s="68">
        <f t="shared" si="130"/>
        <v>0.94395280235988199</v>
      </c>
      <c r="T1289" s="13">
        <f t="shared" si="131"/>
        <v>1695</v>
      </c>
      <c r="U1289" s="13">
        <f t="shared" si="132"/>
        <v>77</v>
      </c>
    </row>
    <row r="1290" spans="1:21">
      <c r="A1290" s="13" t="s">
        <v>1003</v>
      </c>
      <c r="B1290" s="13">
        <v>18</v>
      </c>
      <c r="C1290" s="13">
        <v>37</v>
      </c>
      <c r="D1290" s="13">
        <v>0.48</v>
      </c>
      <c r="E1290" s="13">
        <v>0.14695</v>
      </c>
      <c r="F1290" s="13">
        <v>5.4599999999999996E-3</v>
      </c>
      <c r="G1290" s="13">
        <v>8.5312800000000006</v>
      </c>
      <c r="H1290" s="13">
        <v>0.30719999999999997</v>
      </c>
      <c r="I1290" s="13">
        <v>0.42096</v>
      </c>
      <c r="J1290" s="13">
        <v>8.8000000000000005E-3</v>
      </c>
      <c r="K1290" s="13">
        <v>2311</v>
      </c>
      <c r="L1290" s="13">
        <v>65</v>
      </c>
      <c r="M1290" s="13">
        <v>2289</v>
      </c>
      <c r="N1290" s="13">
        <v>33</v>
      </c>
      <c r="O1290" s="13">
        <v>2265</v>
      </c>
      <c r="P1290" s="13">
        <v>40</v>
      </c>
      <c r="Q1290" s="14">
        <f t="shared" si="128"/>
        <v>1.9904803115534442</v>
      </c>
      <c r="R1290" s="14">
        <f t="shared" si="129"/>
        <v>6.5099833826665829</v>
      </c>
      <c r="S1290" s="68">
        <f t="shared" si="130"/>
        <v>1.9904803115534442</v>
      </c>
      <c r="T1290" s="13">
        <f t="shared" si="131"/>
        <v>2311</v>
      </c>
      <c r="U1290" s="13">
        <f t="shared" si="132"/>
        <v>65</v>
      </c>
    </row>
    <row r="1291" spans="1:21">
      <c r="A1291" s="13" t="s">
        <v>1004</v>
      </c>
      <c r="B1291" s="13">
        <v>34</v>
      </c>
      <c r="C1291" s="13">
        <v>52</v>
      </c>
      <c r="D1291" s="13">
        <v>0.67</v>
      </c>
      <c r="E1291" s="13">
        <v>6.9819999999999993E-2</v>
      </c>
      <c r="F1291" s="13">
        <v>3.47E-3</v>
      </c>
      <c r="G1291" s="13">
        <v>1.4924200000000001</v>
      </c>
      <c r="H1291" s="13">
        <v>7.1400000000000005E-2</v>
      </c>
      <c r="I1291" s="13">
        <v>0.15503</v>
      </c>
      <c r="J1291" s="13">
        <v>3.3999999999999998E-3</v>
      </c>
      <c r="K1291" s="13">
        <v>923</v>
      </c>
      <c r="L1291" s="13">
        <v>105</v>
      </c>
      <c r="M1291" s="13">
        <v>927</v>
      </c>
      <c r="N1291" s="13">
        <v>29</v>
      </c>
      <c r="O1291" s="13">
        <v>929</v>
      </c>
      <c r="P1291" s="13">
        <v>19</v>
      </c>
      <c r="Q1291" s="14">
        <f t="shared" si="128"/>
        <v>-0.650054171180936</v>
      </c>
      <c r="R1291" s="14">
        <f t="shared" si="129"/>
        <v>23.266938123727453</v>
      </c>
      <c r="S1291" s="68">
        <f t="shared" si="130"/>
        <v>-0.650054171180936</v>
      </c>
      <c r="T1291" s="13">
        <f t="shared" si="131"/>
        <v>929</v>
      </c>
      <c r="U1291" s="13">
        <f t="shared" si="132"/>
        <v>19</v>
      </c>
    </row>
    <row r="1292" spans="1:21">
      <c r="A1292" s="13" t="s">
        <v>1005</v>
      </c>
      <c r="B1292" s="13">
        <v>183</v>
      </c>
      <c r="C1292" s="13">
        <v>95</v>
      </c>
      <c r="D1292" s="13">
        <v>1.93</v>
      </c>
      <c r="E1292" s="13">
        <v>7.0989999999999998E-2</v>
      </c>
      <c r="F1292" s="13">
        <v>3.14E-3</v>
      </c>
      <c r="G1292" s="13">
        <v>1.47339</v>
      </c>
      <c r="H1292" s="13">
        <v>6.2700000000000006E-2</v>
      </c>
      <c r="I1292" s="13">
        <v>0.15056</v>
      </c>
      <c r="J1292" s="13">
        <v>3.0000000000000001E-3</v>
      </c>
      <c r="K1292" s="13">
        <v>957</v>
      </c>
      <c r="L1292" s="13">
        <v>93</v>
      </c>
      <c r="M1292" s="13">
        <v>920</v>
      </c>
      <c r="N1292" s="13">
        <v>26</v>
      </c>
      <c r="O1292" s="13">
        <v>904</v>
      </c>
      <c r="P1292" s="13">
        <v>17</v>
      </c>
      <c r="Q1292" s="14">
        <f t="shared" si="128"/>
        <v>5.5381400208986413</v>
      </c>
      <c r="R1292" s="14">
        <f t="shared" si="129"/>
        <v>18.699952076684973</v>
      </c>
      <c r="S1292" s="68">
        <f t="shared" si="130"/>
        <v>5.5381400208986413</v>
      </c>
      <c r="T1292" s="13">
        <f t="shared" si="131"/>
        <v>904</v>
      </c>
      <c r="U1292" s="13">
        <f t="shared" si="132"/>
        <v>17</v>
      </c>
    </row>
    <row r="1293" spans="1:21">
      <c r="A1293" s="13" t="s">
        <v>1006</v>
      </c>
      <c r="B1293" s="13">
        <v>376</v>
      </c>
      <c r="C1293" s="13">
        <v>262</v>
      </c>
      <c r="D1293" s="13">
        <v>1.43</v>
      </c>
      <c r="E1293" s="13">
        <v>7.0069999999999993E-2</v>
      </c>
      <c r="F1293" s="13">
        <v>3.16E-3</v>
      </c>
      <c r="G1293" s="13">
        <v>1.4592799999999999</v>
      </c>
      <c r="H1293" s="13">
        <v>6.3200000000000006E-2</v>
      </c>
      <c r="I1293" s="13">
        <v>0.15115000000000001</v>
      </c>
      <c r="J1293" s="13">
        <v>3.0000000000000001E-3</v>
      </c>
      <c r="K1293" s="13">
        <v>930</v>
      </c>
      <c r="L1293" s="13">
        <v>95</v>
      </c>
      <c r="M1293" s="13">
        <v>914</v>
      </c>
      <c r="N1293" s="13">
        <v>26</v>
      </c>
      <c r="O1293" s="13">
        <v>907</v>
      </c>
      <c r="P1293" s="13">
        <v>17</v>
      </c>
      <c r="Q1293" s="14">
        <f t="shared" si="128"/>
        <v>2.4731182795698969</v>
      </c>
      <c r="R1293" s="14">
        <f t="shared" si="129"/>
        <v>20.257473365281804</v>
      </c>
      <c r="S1293" s="68">
        <f t="shared" si="130"/>
        <v>2.4731182795698969</v>
      </c>
      <c r="T1293" s="13">
        <f t="shared" si="131"/>
        <v>907</v>
      </c>
      <c r="U1293" s="13">
        <f t="shared" si="132"/>
        <v>17</v>
      </c>
    </row>
    <row r="1294" spans="1:21">
      <c r="A1294" s="13" t="s">
        <v>1007</v>
      </c>
      <c r="B1294" s="13">
        <v>146</v>
      </c>
      <c r="C1294" s="13">
        <v>421</v>
      </c>
      <c r="D1294" s="13">
        <v>0.35</v>
      </c>
      <c r="E1294" s="13">
        <v>7.6090000000000005E-2</v>
      </c>
      <c r="F1294" s="13">
        <v>1.72E-3</v>
      </c>
      <c r="G1294" s="13">
        <v>1.76153</v>
      </c>
      <c r="H1294" s="13">
        <v>3.9399999999999998E-2</v>
      </c>
      <c r="I1294" s="13">
        <v>0.16791</v>
      </c>
      <c r="J1294" s="13">
        <v>2.3E-3</v>
      </c>
      <c r="K1294" s="13">
        <v>1097</v>
      </c>
      <c r="L1294" s="13">
        <v>46</v>
      </c>
      <c r="M1294" s="13">
        <v>1031</v>
      </c>
      <c r="N1294" s="13">
        <v>14</v>
      </c>
      <c r="O1294" s="13">
        <v>1001</v>
      </c>
      <c r="P1294" s="13">
        <v>13</v>
      </c>
      <c r="Q1294" s="14">
        <f t="shared" si="128"/>
        <v>8.7511394712853185</v>
      </c>
      <c r="R1294" s="14">
        <f t="shared" si="129"/>
        <v>8.0112148870050337</v>
      </c>
      <c r="S1294" s="68">
        <f t="shared" si="130"/>
        <v>8.7511394712853185</v>
      </c>
      <c r="T1294" s="13">
        <f t="shared" si="131"/>
        <v>1097</v>
      </c>
      <c r="U1294" s="13">
        <f t="shared" si="132"/>
        <v>46</v>
      </c>
    </row>
    <row r="1295" spans="1:21">
      <c r="A1295" s="13" t="s">
        <v>1008</v>
      </c>
      <c r="B1295" s="13">
        <v>352</v>
      </c>
      <c r="C1295" s="13">
        <v>328</v>
      </c>
      <c r="D1295" s="13">
        <v>1.07</v>
      </c>
      <c r="E1295" s="13">
        <v>6.8699999999999997E-2</v>
      </c>
      <c r="F1295" s="13">
        <v>1.1000000000000001E-3</v>
      </c>
      <c r="G1295" s="13">
        <v>1.33213</v>
      </c>
      <c r="H1295" s="13">
        <v>2.2800000000000001E-2</v>
      </c>
      <c r="I1295" s="13">
        <v>0.14063999999999999</v>
      </c>
      <c r="J1295" s="13">
        <v>1.9E-3</v>
      </c>
      <c r="K1295" s="13">
        <v>890</v>
      </c>
      <c r="L1295" s="13">
        <v>34</v>
      </c>
      <c r="M1295" s="13">
        <v>860</v>
      </c>
      <c r="N1295" s="13">
        <v>10</v>
      </c>
      <c r="O1295" s="13">
        <v>848</v>
      </c>
      <c r="P1295" s="13">
        <v>10</v>
      </c>
      <c r="Q1295" s="14">
        <f t="shared" si="128"/>
        <v>4.7191011235955038</v>
      </c>
      <c r="R1295" s="14">
        <f t="shared" si="129"/>
        <v>7.6188352049236201</v>
      </c>
      <c r="S1295" s="68">
        <f t="shared" si="130"/>
        <v>4.7191011235955038</v>
      </c>
      <c r="T1295" s="13">
        <f t="shared" si="131"/>
        <v>848</v>
      </c>
      <c r="U1295" s="13">
        <f t="shared" si="132"/>
        <v>10</v>
      </c>
    </row>
    <row r="1296" spans="1:21">
      <c r="A1296" s="13" t="s">
        <v>1009</v>
      </c>
      <c r="B1296" s="13">
        <v>123</v>
      </c>
      <c r="C1296" s="13">
        <v>180</v>
      </c>
      <c r="D1296" s="13">
        <v>0.68</v>
      </c>
      <c r="E1296" s="13">
        <v>0.15012</v>
      </c>
      <c r="F1296" s="13">
        <v>4.3E-3</v>
      </c>
      <c r="G1296" s="13">
        <v>9.0049200000000003</v>
      </c>
      <c r="H1296" s="13">
        <v>0.25879999999999997</v>
      </c>
      <c r="I1296" s="13">
        <v>0.43491999999999997</v>
      </c>
      <c r="J1296" s="13">
        <v>7.6E-3</v>
      </c>
      <c r="K1296" s="13">
        <v>2347</v>
      </c>
      <c r="L1296" s="13">
        <v>50</v>
      </c>
      <c r="M1296" s="13">
        <v>2339</v>
      </c>
      <c r="N1296" s="13">
        <v>26</v>
      </c>
      <c r="O1296" s="13">
        <v>2328</v>
      </c>
      <c r="P1296" s="13">
        <v>34</v>
      </c>
      <c r="Q1296" s="14">
        <f t="shared" si="128"/>
        <v>0.80954409884959055</v>
      </c>
      <c r="R1296" s="14">
        <f t="shared" si="129"/>
        <v>5.124037483572744</v>
      </c>
      <c r="S1296" s="68">
        <f t="shared" si="130"/>
        <v>0.80954409884959055</v>
      </c>
      <c r="T1296" s="13">
        <f t="shared" si="131"/>
        <v>2347</v>
      </c>
      <c r="U1296" s="13">
        <f t="shared" si="132"/>
        <v>50</v>
      </c>
    </row>
    <row r="1297" spans="1:21">
      <c r="A1297" s="13" t="s">
        <v>1010</v>
      </c>
      <c r="B1297" s="13">
        <v>182</v>
      </c>
      <c r="C1297" s="13">
        <v>171</v>
      </c>
      <c r="D1297" s="13">
        <v>1.06</v>
      </c>
      <c r="E1297" s="13">
        <v>0.10688</v>
      </c>
      <c r="F1297" s="13">
        <v>2.81E-3</v>
      </c>
      <c r="G1297" s="13">
        <v>4.5452599999999999</v>
      </c>
      <c r="H1297" s="13">
        <v>0.12039999999999999</v>
      </c>
      <c r="I1297" s="13">
        <v>0.30842000000000003</v>
      </c>
      <c r="J1297" s="13">
        <v>4.7999999999999996E-3</v>
      </c>
      <c r="K1297" s="13">
        <v>1747</v>
      </c>
      <c r="L1297" s="13">
        <v>49</v>
      </c>
      <c r="M1297" s="13">
        <v>1739</v>
      </c>
      <c r="N1297" s="13">
        <v>22</v>
      </c>
      <c r="O1297" s="13">
        <v>1733</v>
      </c>
      <c r="P1297" s="13">
        <v>24</v>
      </c>
      <c r="Q1297" s="14">
        <f t="shared" si="128"/>
        <v>0.80137378362907796</v>
      </c>
      <c r="R1297" s="14">
        <f t="shared" si="129"/>
        <v>6.2060127667004261</v>
      </c>
      <c r="S1297" s="68">
        <f t="shared" si="130"/>
        <v>0.80137378362907796</v>
      </c>
      <c r="T1297" s="13">
        <f t="shared" si="131"/>
        <v>1747</v>
      </c>
      <c r="U1297" s="13">
        <f t="shared" si="132"/>
        <v>49</v>
      </c>
    </row>
    <row r="1298" spans="1:21">
      <c r="A1298" s="13" t="s">
        <v>1011</v>
      </c>
      <c r="B1298" s="13">
        <v>308</v>
      </c>
      <c r="C1298" s="13">
        <v>396</v>
      </c>
      <c r="D1298" s="13">
        <v>0.78</v>
      </c>
      <c r="E1298" s="13">
        <v>0.12759000000000001</v>
      </c>
      <c r="F1298" s="13">
        <v>1.82E-3</v>
      </c>
      <c r="G1298" s="13">
        <v>6.5027499999999998</v>
      </c>
      <c r="H1298" s="13">
        <v>0.1051</v>
      </c>
      <c r="I1298" s="13">
        <v>0.36964999999999998</v>
      </c>
      <c r="J1298" s="13">
        <v>5.0000000000000001E-3</v>
      </c>
      <c r="K1298" s="13">
        <v>2065</v>
      </c>
      <c r="L1298" s="13">
        <v>26</v>
      </c>
      <c r="M1298" s="13">
        <v>2046</v>
      </c>
      <c r="N1298" s="13">
        <v>14</v>
      </c>
      <c r="O1298" s="13">
        <v>2028</v>
      </c>
      <c r="P1298" s="13">
        <v>23</v>
      </c>
      <c r="Q1298" s="14">
        <f t="shared" si="128"/>
        <v>1.7917675544794176</v>
      </c>
      <c r="R1298" s="14">
        <f t="shared" si="129"/>
        <v>3.3283843998793494</v>
      </c>
      <c r="S1298" s="68">
        <f t="shared" si="130"/>
        <v>1.7917675544794176</v>
      </c>
      <c r="T1298" s="13">
        <f t="shared" si="131"/>
        <v>2065</v>
      </c>
      <c r="U1298" s="13">
        <f t="shared" si="132"/>
        <v>26</v>
      </c>
    </row>
    <row r="1299" spans="1:21">
      <c r="A1299" s="13" t="s">
        <v>1012</v>
      </c>
      <c r="B1299" s="13">
        <v>277</v>
      </c>
      <c r="C1299" s="13">
        <v>229</v>
      </c>
      <c r="D1299" s="13">
        <v>1.21</v>
      </c>
      <c r="E1299" s="13">
        <v>5.8610000000000002E-2</v>
      </c>
      <c r="F1299" s="13">
        <v>2.5999999999999999E-3</v>
      </c>
      <c r="G1299" s="13">
        <v>0.61309000000000002</v>
      </c>
      <c r="H1299" s="13">
        <v>2.64E-2</v>
      </c>
      <c r="I1299" s="13">
        <v>7.5850000000000001E-2</v>
      </c>
      <c r="J1299" s="13">
        <v>1.5E-3</v>
      </c>
      <c r="K1299" s="13">
        <v>553</v>
      </c>
      <c r="L1299" s="13">
        <v>99</v>
      </c>
      <c r="M1299" s="13">
        <v>486</v>
      </c>
      <c r="N1299" s="13">
        <v>17</v>
      </c>
      <c r="O1299" s="13">
        <v>471</v>
      </c>
      <c r="P1299" s="13">
        <v>9</v>
      </c>
      <c r="Q1299" s="14">
        <f t="shared" si="128"/>
        <v>14.82820976491862</v>
      </c>
      <c r="R1299" s="14">
        <f t="shared" si="129"/>
        <v>30.668725044452639</v>
      </c>
      <c r="S1299" s="68">
        <f t="shared" si="130"/>
        <v>14.82820976491862</v>
      </c>
      <c r="T1299" s="13">
        <f t="shared" si="131"/>
        <v>471</v>
      </c>
      <c r="U1299" s="13">
        <f t="shared" si="132"/>
        <v>9</v>
      </c>
    </row>
    <row r="1300" spans="1:21">
      <c r="A1300" s="13" t="s">
        <v>1013</v>
      </c>
      <c r="B1300" s="13">
        <v>308</v>
      </c>
      <c r="C1300" s="13">
        <v>326</v>
      </c>
      <c r="D1300" s="13">
        <v>0.94</v>
      </c>
      <c r="E1300" s="13">
        <v>6.6860000000000003E-2</v>
      </c>
      <c r="F1300" s="13">
        <v>1.23E-3</v>
      </c>
      <c r="G1300" s="13">
        <v>1.2144999999999999</v>
      </c>
      <c r="H1300" s="13">
        <v>2.35E-2</v>
      </c>
      <c r="I1300" s="13">
        <v>0.13175999999999999</v>
      </c>
      <c r="J1300" s="13">
        <v>1.8E-3</v>
      </c>
      <c r="K1300" s="13">
        <v>833</v>
      </c>
      <c r="L1300" s="13">
        <v>39</v>
      </c>
      <c r="M1300" s="13">
        <v>807</v>
      </c>
      <c r="N1300" s="13">
        <v>11</v>
      </c>
      <c r="O1300" s="13">
        <v>798</v>
      </c>
      <c r="P1300" s="13">
        <v>10</v>
      </c>
      <c r="Q1300" s="14">
        <f t="shared" si="128"/>
        <v>4.2016806722689033</v>
      </c>
      <c r="R1300" s="14">
        <f t="shared" si="129"/>
        <v>9.2860695051940052</v>
      </c>
      <c r="S1300" s="68">
        <f t="shared" si="130"/>
        <v>4.2016806722689033</v>
      </c>
      <c r="T1300" s="13">
        <f t="shared" si="131"/>
        <v>798</v>
      </c>
      <c r="U1300" s="13">
        <f t="shared" si="132"/>
        <v>10</v>
      </c>
    </row>
    <row r="1301" spans="1:21">
      <c r="A1301" s="13" t="s">
        <v>1014</v>
      </c>
      <c r="B1301" s="13">
        <v>31</v>
      </c>
      <c r="C1301" s="13">
        <v>50</v>
      </c>
      <c r="D1301" s="13">
        <v>0.61</v>
      </c>
      <c r="E1301" s="13">
        <v>6.7129999999999995E-2</v>
      </c>
      <c r="F1301" s="13">
        <v>2.2399999999999998E-3</v>
      </c>
      <c r="G1301" s="13">
        <v>1.3101100000000001</v>
      </c>
      <c r="H1301" s="13">
        <v>4.2500000000000003E-2</v>
      </c>
      <c r="I1301" s="13">
        <v>0.14152000000000001</v>
      </c>
      <c r="J1301" s="13">
        <v>2.3E-3</v>
      </c>
      <c r="K1301" s="13">
        <v>842</v>
      </c>
      <c r="L1301" s="13">
        <v>71</v>
      </c>
      <c r="M1301" s="13">
        <v>850</v>
      </c>
      <c r="N1301" s="13">
        <v>19</v>
      </c>
      <c r="O1301" s="13">
        <v>853</v>
      </c>
      <c r="P1301" s="13">
        <v>13</v>
      </c>
      <c r="Q1301" s="14">
        <f t="shared" si="128"/>
        <v>-1.3064133016627011</v>
      </c>
      <c r="R1301" s="14">
        <f t="shared" si="129"/>
        <v>17.361735451946856</v>
      </c>
      <c r="S1301" s="68">
        <f t="shared" si="130"/>
        <v>-1.3064133016627011</v>
      </c>
      <c r="T1301" s="13">
        <f t="shared" si="131"/>
        <v>853</v>
      </c>
      <c r="U1301" s="13">
        <f t="shared" si="132"/>
        <v>13</v>
      </c>
    </row>
    <row r="1302" spans="1:21">
      <c r="A1302" s="13" t="s">
        <v>1015</v>
      </c>
      <c r="B1302" s="13">
        <v>197</v>
      </c>
      <c r="C1302" s="13">
        <v>117</v>
      </c>
      <c r="D1302" s="13">
        <v>1.69</v>
      </c>
      <c r="E1302" s="13">
        <v>6.7229999999999998E-2</v>
      </c>
      <c r="F1302" s="13">
        <v>1.65E-3</v>
      </c>
      <c r="G1302" s="13">
        <v>1.29847</v>
      </c>
      <c r="H1302" s="13">
        <v>3.2199999999999999E-2</v>
      </c>
      <c r="I1302" s="13">
        <v>0.14011000000000001</v>
      </c>
      <c r="J1302" s="13">
        <v>2.0999999999999999E-3</v>
      </c>
      <c r="K1302" s="13">
        <v>845</v>
      </c>
      <c r="L1302" s="13">
        <v>52</v>
      </c>
      <c r="M1302" s="13">
        <v>845</v>
      </c>
      <c r="N1302" s="13">
        <v>14</v>
      </c>
      <c r="O1302" s="13">
        <v>845</v>
      </c>
      <c r="P1302" s="13">
        <v>12</v>
      </c>
      <c r="Q1302" s="14">
        <f t="shared" si="128"/>
        <v>0</v>
      </c>
      <c r="R1302" s="14">
        <f t="shared" si="129"/>
        <v>12.631161244143275</v>
      </c>
      <c r="S1302" s="68">
        <f t="shared" si="130"/>
        <v>0</v>
      </c>
      <c r="T1302" s="13">
        <f t="shared" si="131"/>
        <v>845</v>
      </c>
      <c r="U1302" s="13">
        <f t="shared" si="132"/>
        <v>12</v>
      </c>
    </row>
    <row r="1303" spans="1:21">
      <c r="A1303" s="13" t="s">
        <v>1016</v>
      </c>
      <c r="B1303" s="13">
        <v>70</v>
      </c>
      <c r="C1303" s="13">
        <v>34</v>
      </c>
      <c r="D1303" s="13">
        <v>2.02</v>
      </c>
      <c r="E1303" s="13">
        <v>9.7559999999999994E-2</v>
      </c>
      <c r="F1303" s="13">
        <v>2.5400000000000002E-3</v>
      </c>
      <c r="G1303" s="13">
        <v>3.7058800000000001</v>
      </c>
      <c r="H1303" s="13">
        <v>9.6000000000000002E-2</v>
      </c>
      <c r="I1303" s="13">
        <v>0.27556999999999998</v>
      </c>
      <c r="J1303" s="13">
        <v>4.4000000000000003E-3</v>
      </c>
      <c r="K1303" s="13">
        <v>1578</v>
      </c>
      <c r="L1303" s="13">
        <v>50</v>
      </c>
      <c r="M1303" s="13">
        <v>1573</v>
      </c>
      <c r="N1303" s="13">
        <v>21</v>
      </c>
      <c r="O1303" s="13">
        <v>1569</v>
      </c>
      <c r="P1303" s="13">
        <v>22</v>
      </c>
      <c r="Q1303" s="14">
        <f t="shared" si="128"/>
        <v>0.57034220532319324</v>
      </c>
      <c r="R1303" s="14">
        <f t="shared" si="129"/>
        <v>6.8903803613506902</v>
      </c>
      <c r="S1303" s="68">
        <f t="shared" si="130"/>
        <v>0.57034220532319324</v>
      </c>
      <c r="T1303" s="13">
        <f t="shared" si="131"/>
        <v>1578</v>
      </c>
      <c r="U1303" s="13">
        <f t="shared" si="132"/>
        <v>50</v>
      </c>
    </row>
    <row r="1304" spans="1:21" s="12" customFormat="1">
      <c r="A1304" s="21" t="s">
        <v>1017</v>
      </c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1"/>
      <c r="R1304" s="11"/>
      <c r="S1304" s="68">
        <f t="shared" si="130"/>
        <v>0</v>
      </c>
      <c r="T1304" s="10"/>
      <c r="U1304" s="10"/>
    </row>
    <row r="1305" spans="1:21">
      <c r="A1305" s="13" t="s">
        <v>1018</v>
      </c>
      <c r="B1305" s="13">
        <v>832</v>
      </c>
      <c r="C1305" s="13">
        <v>980</v>
      </c>
      <c r="D1305" s="13">
        <v>0.85</v>
      </c>
      <c r="E1305" s="13">
        <v>7.0309999999999997E-2</v>
      </c>
      <c r="F1305" s="13">
        <v>1.0300000000000001E-3</v>
      </c>
      <c r="G1305" s="13">
        <v>1.5027699999999999</v>
      </c>
      <c r="H1305" s="13">
        <v>2.4199999999999999E-2</v>
      </c>
      <c r="I1305" s="13">
        <v>0.15504999999999999</v>
      </c>
      <c r="J1305" s="13">
        <v>2.0999999999999999E-3</v>
      </c>
      <c r="K1305" s="13">
        <v>937</v>
      </c>
      <c r="L1305" s="13">
        <v>31</v>
      </c>
      <c r="M1305" s="13">
        <v>932</v>
      </c>
      <c r="N1305" s="13">
        <v>10</v>
      </c>
      <c r="O1305" s="13">
        <v>929</v>
      </c>
      <c r="P1305" s="13">
        <v>12</v>
      </c>
      <c r="Q1305" s="14">
        <f t="shared" ref="Q1305:Q1368" si="133">(1-O1305/K1305)*100</f>
        <v>0.85378868729989454</v>
      </c>
      <c r="R1305" s="14">
        <f t="shared" ref="R1305:R1368" si="134">SQRT((2*P1305)^2*(-1/K1305)^2+(2*L1305)^2*(O1305/K1305^2)^2)*100</f>
        <v>7.0426577649870632</v>
      </c>
      <c r="S1305" s="68">
        <f t="shared" si="130"/>
        <v>0.85378868729989454</v>
      </c>
      <c r="T1305" s="13">
        <f t="shared" ref="T1305:T1368" si="135">IF(O1305&lt;=1000,O1305,K1305)</f>
        <v>929</v>
      </c>
      <c r="U1305" s="13">
        <f t="shared" ref="U1305:U1368" si="136">IF(T1305=O1305,P1305,L1305)</f>
        <v>12</v>
      </c>
    </row>
    <row r="1306" spans="1:21">
      <c r="A1306" s="13" t="s">
        <v>1019</v>
      </c>
      <c r="B1306" s="13">
        <v>57</v>
      </c>
      <c r="C1306" s="13">
        <v>71</v>
      </c>
      <c r="D1306" s="13">
        <v>0.81</v>
      </c>
      <c r="E1306" s="13">
        <v>6.8229999999999999E-2</v>
      </c>
      <c r="F1306" s="13">
        <v>1.49E-3</v>
      </c>
      <c r="G1306" s="13">
        <v>1.37686</v>
      </c>
      <c r="H1306" s="13">
        <v>3.0499999999999999E-2</v>
      </c>
      <c r="I1306" s="13">
        <v>0.14638999999999999</v>
      </c>
      <c r="J1306" s="13">
        <v>2.0999999999999999E-3</v>
      </c>
      <c r="K1306" s="13">
        <v>876</v>
      </c>
      <c r="L1306" s="13">
        <v>46</v>
      </c>
      <c r="M1306" s="13">
        <v>879</v>
      </c>
      <c r="N1306" s="13">
        <v>13</v>
      </c>
      <c r="O1306" s="13">
        <v>881</v>
      </c>
      <c r="P1306" s="13">
        <v>12</v>
      </c>
      <c r="Q1306" s="14">
        <f t="shared" si="133"/>
        <v>-0.57077625570776114</v>
      </c>
      <c r="R1306" s="14">
        <f t="shared" si="134"/>
        <v>10.911771235411397</v>
      </c>
      <c r="S1306" s="68">
        <f t="shared" si="130"/>
        <v>-0.57077625570776114</v>
      </c>
      <c r="T1306" s="13">
        <f t="shared" si="135"/>
        <v>881</v>
      </c>
      <c r="U1306" s="13">
        <f t="shared" si="136"/>
        <v>12</v>
      </c>
    </row>
    <row r="1307" spans="1:21">
      <c r="A1307" s="13" t="s">
        <v>1020</v>
      </c>
      <c r="B1307" s="13">
        <v>140</v>
      </c>
      <c r="C1307" s="13">
        <v>97</v>
      </c>
      <c r="D1307" s="13">
        <v>1.44</v>
      </c>
      <c r="E1307" s="13">
        <v>6.5890000000000004E-2</v>
      </c>
      <c r="F1307" s="13">
        <v>2.16E-3</v>
      </c>
      <c r="G1307" s="13">
        <v>1.1702699999999999</v>
      </c>
      <c r="H1307" s="13">
        <v>3.7600000000000001E-2</v>
      </c>
      <c r="I1307" s="13">
        <v>0.1288</v>
      </c>
      <c r="J1307" s="13">
        <v>2.3E-3</v>
      </c>
      <c r="K1307" s="13">
        <v>803</v>
      </c>
      <c r="L1307" s="13">
        <v>70</v>
      </c>
      <c r="M1307" s="13">
        <v>787</v>
      </c>
      <c r="N1307" s="13">
        <v>18</v>
      </c>
      <c r="O1307" s="13">
        <v>781</v>
      </c>
      <c r="P1307" s="13">
        <v>13</v>
      </c>
      <c r="Q1307" s="14">
        <f t="shared" si="133"/>
        <v>2.7397260273972601</v>
      </c>
      <c r="R1307" s="14">
        <f t="shared" si="134"/>
        <v>17.263319349295308</v>
      </c>
      <c r="S1307" s="68">
        <f t="shared" si="130"/>
        <v>2.7397260273972601</v>
      </c>
      <c r="T1307" s="13">
        <f t="shared" si="135"/>
        <v>781</v>
      </c>
      <c r="U1307" s="13">
        <f t="shared" si="136"/>
        <v>13</v>
      </c>
    </row>
    <row r="1308" spans="1:21">
      <c r="A1308" s="13" t="s">
        <v>1021</v>
      </c>
      <c r="B1308" s="13">
        <v>226</v>
      </c>
      <c r="C1308" s="13">
        <v>109</v>
      </c>
      <c r="D1308" s="13">
        <v>2.08</v>
      </c>
      <c r="E1308" s="13">
        <v>6.5439999999999998E-2</v>
      </c>
      <c r="F1308" s="13">
        <v>2.2100000000000002E-3</v>
      </c>
      <c r="G1308" s="13">
        <v>1.1873899999999999</v>
      </c>
      <c r="H1308" s="13">
        <v>3.8899999999999997E-2</v>
      </c>
      <c r="I1308" s="13">
        <v>0.13164999999999999</v>
      </c>
      <c r="J1308" s="13">
        <v>2.2000000000000001E-3</v>
      </c>
      <c r="K1308" s="13">
        <v>789</v>
      </c>
      <c r="L1308" s="13">
        <v>73</v>
      </c>
      <c r="M1308" s="13">
        <v>795</v>
      </c>
      <c r="N1308" s="13">
        <v>18</v>
      </c>
      <c r="O1308" s="13">
        <v>797</v>
      </c>
      <c r="P1308" s="13">
        <v>13</v>
      </c>
      <c r="Q1308" s="14">
        <f t="shared" si="133"/>
        <v>-1.0139416983523386</v>
      </c>
      <c r="R1308" s="14">
        <f t="shared" si="134"/>
        <v>18.980310468352354</v>
      </c>
      <c r="S1308" s="68">
        <f t="shared" si="130"/>
        <v>-1.0139416983523386</v>
      </c>
      <c r="T1308" s="13">
        <f t="shared" si="135"/>
        <v>797</v>
      </c>
      <c r="U1308" s="13">
        <f t="shared" si="136"/>
        <v>13</v>
      </c>
    </row>
    <row r="1309" spans="1:21">
      <c r="A1309" s="13" t="s">
        <v>1022</v>
      </c>
      <c r="B1309" s="13">
        <v>172</v>
      </c>
      <c r="C1309" s="13">
        <v>151</v>
      </c>
      <c r="D1309" s="13">
        <v>1.1399999999999999</v>
      </c>
      <c r="E1309" s="13">
        <v>6.8959999999999994E-2</v>
      </c>
      <c r="F1309" s="13">
        <v>1.31E-3</v>
      </c>
      <c r="G1309" s="13">
        <v>1.38378</v>
      </c>
      <c r="H1309" s="13">
        <v>2.7300000000000001E-2</v>
      </c>
      <c r="I1309" s="13">
        <v>0.14557999999999999</v>
      </c>
      <c r="J1309" s="13">
        <v>2E-3</v>
      </c>
      <c r="K1309" s="13">
        <v>898</v>
      </c>
      <c r="L1309" s="13">
        <v>40</v>
      </c>
      <c r="M1309" s="13">
        <v>882</v>
      </c>
      <c r="N1309" s="13">
        <v>12</v>
      </c>
      <c r="O1309" s="13">
        <v>876</v>
      </c>
      <c r="P1309" s="13">
        <v>11</v>
      </c>
      <c r="Q1309" s="14">
        <f t="shared" si="133"/>
        <v>2.4498886414253906</v>
      </c>
      <c r="R1309" s="14">
        <f t="shared" si="134"/>
        <v>9.0291517612911676</v>
      </c>
      <c r="S1309" s="68">
        <f t="shared" si="130"/>
        <v>2.4498886414253906</v>
      </c>
      <c r="T1309" s="13">
        <f t="shared" si="135"/>
        <v>876</v>
      </c>
      <c r="U1309" s="13">
        <f t="shared" si="136"/>
        <v>11</v>
      </c>
    </row>
    <row r="1310" spans="1:21">
      <c r="A1310" s="13" t="s">
        <v>1023</v>
      </c>
      <c r="B1310" s="13">
        <v>297</v>
      </c>
      <c r="C1310" s="13">
        <v>149</v>
      </c>
      <c r="D1310" s="13">
        <v>2</v>
      </c>
      <c r="E1310" s="13">
        <v>6.8110000000000004E-2</v>
      </c>
      <c r="F1310" s="13">
        <v>1.6100000000000001E-3</v>
      </c>
      <c r="G1310" s="13">
        <v>1.38584</v>
      </c>
      <c r="H1310" s="13">
        <v>3.3099999999999997E-2</v>
      </c>
      <c r="I1310" s="13">
        <v>0.14757000000000001</v>
      </c>
      <c r="J1310" s="13">
        <v>2.2000000000000001E-3</v>
      </c>
      <c r="K1310" s="13">
        <v>872</v>
      </c>
      <c r="L1310" s="13">
        <v>50</v>
      </c>
      <c r="M1310" s="13">
        <v>883</v>
      </c>
      <c r="N1310" s="13">
        <v>14</v>
      </c>
      <c r="O1310" s="13">
        <v>887</v>
      </c>
      <c r="P1310" s="13">
        <v>12</v>
      </c>
      <c r="Q1310" s="14">
        <f t="shared" si="133"/>
        <v>-1.7201834862385246</v>
      </c>
      <c r="R1310" s="14">
        <f t="shared" si="134"/>
        <v>11.985451448522319</v>
      </c>
      <c r="S1310" s="68">
        <f t="shared" si="130"/>
        <v>-1.7201834862385246</v>
      </c>
      <c r="T1310" s="13">
        <f t="shared" si="135"/>
        <v>887</v>
      </c>
      <c r="U1310" s="13">
        <f t="shared" si="136"/>
        <v>12</v>
      </c>
    </row>
    <row r="1311" spans="1:21">
      <c r="A1311" s="13" t="s">
        <v>1024</v>
      </c>
      <c r="B1311" s="13">
        <v>142</v>
      </c>
      <c r="C1311" s="13">
        <v>237</v>
      </c>
      <c r="D1311" s="13">
        <v>0.6</v>
      </c>
      <c r="E1311" s="13">
        <v>6.3810000000000006E-2</v>
      </c>
      <c r="F1311" s="13">
        <v>1.6900000000000001E-3</v>
      </c>
      <c r="G1311" s="13">
        <v>1.0324500000000001</v>
      </c>
      <c r="H1311" s="13">
        <v>2.7300000000000001E-2</v>
      </c>
      <c r="I1311" s="13">
        <v>0.11734</v>
      </c>
      <c r="J1311" s="13">
        <v>1.9E-3</v>
      </c>
      <c r="K1311" s="13">
        <v>735</v>
      </c>
      <c r="L1311" s="13">
        <v>57</v>
      </c>
      <c r="M1311" s="13">
        <v>720</v>
      </c>
      <c r="N1311" s="13">
        <v>14</v>
      </c>
      <c r="O1311" s="13">
        <v>715</v>
      </c>
      <c r="P1311" s="13">
        <v>11</v>
      </c>
      <c r="Q1311" s="14">
        <f t="shared" si="133"/>
        <v>2.7210884353741527</v>
      </c>
      <c r="R1311" s="14">
        <f t="shared" si="134"/>
        <v>15.382188826516613</v>
      </c>
      <c r="S1311" s="68">
        <f t="shared" si="130"/>
        <v>2.7210884353741527</v>
      </c>
      <c r="T1311" s="13">
        <f t="shared" si="135"/>
        <v>715</v>
      </c>
      <c r="U1311" s="13">
        <f t="shared" si="136"/>
        <v>11</v>
      </c>
    </row>
    <row r="1312" spans="1:21">
      <c r="A1312" s="13" t="s">
        <v>1025</v>
      </c>
      <c r="B1312" s="13">
        <v>252</v>
      </c>
      <c r="C1312" s="13">
        <v>205</v>
      </c>
      <c r="D1312" s="13">
        <v>1.23</v>
      </c>
      <c r="E1312" s="13">
        <v>6.8870000000000001E-2</v>
      </c>
      <c r="F1312" s="13">
        <v>1.65E-3</v>
      </c>
      <c r="G1312" s="13">
        <v>1.39449</v>
      </c>
      <c r="H1312" s="13">
        <v>3.3700000000000001E-2</v>
      </c>
      <c r="I1312" s="13">
        <v>0.14691000000000001</v>
      </c>
      <c r="J1312" s="13">
        <v>2.2000000000000001E-3</v>
      </c>
      <c r="K1312" s="13">
        <v>895</v>
      </c>
      <c r="L1312" s="13">
        <v>51</v>
      </c>
      <c r="M1312" s="13">
        <v>887</v>
      </c>
      <c r="N1312" s="13">
        <v>14</v>
      </c>
      <c r="O1312" s="13">
        <v>884</v>
      </c>
      <c r="P1312" s="13">
        <v>12</v>
      </c>
      <c r="Q1312" s="14">
        <f t="shared" si="133"/>
        <v>1.2290502793296132</v>
      </c>
      <c r="R1312" s="14">
        <f t="shared" si="134"/>
        <v>11.571573965736604</v>
      </c>
      <c r="S1312" s="68">
        <f t="shared" si="130"/>
        <v>1.2290502793296132</v>
      </c>
      <c r="T1312" s="13">
        <f t="shared" si="135"/>
        <v>884</v>
      </c>
      <c r="U1312" s="13">
        <f t="shared" si="136"/>
        <v>12</v>
      </c>
    </row>
    <row r="1313" spans="1:21">
      <c r="A1313" s="13" t="s">
        <v>1026</v>
      </c>
      <c r="B1313" s="13">
        <v>177</v>
      </c>
      <c r="C1313" s="13">
        <v>327</v>
      </c>
      <c r="D1313" s="13">
        <v>0.54</v>
      </c>
      <c r="E1313" s="13">
        <v>7.1129999999999999E-2</v>
      </c>
      <c r="F1313" s="13">
        <v>1.1000000000000001E-3</v>
      </c>
      <c r="G1313" s="13">
        <v>1.5933900000000001</v>
      </c>
      <c r="H1313" s="13">
        <v>2.6700000000000002E-2</v>
      </c>
      <c r="I1313" s="13">
        <v>0.16247</v>
      </c>
      <c r="J1313" s="13">
        <v>2.2000000000000001E-3</v>
      </c>
      <c r="K1313" s="13">
        <v>961</v>
      </c>
      <c r="L1313" s="13">
        <v>32</v>
      </c>
      <c r="M1313" s="13">
        <v>968</v>
      </c>
      <c r="N1313" s="13">
        <v>10</v>
      </c>
      <c r="O1313" s="13">
        <v>970</v>
      </c>
      <c r="P1313" s="13">
        <v>12</v>
      </c>
      <c r="Q1313" s="14">
        <f t="shared" si="133"/>
        <v>-0.93652445369407644</v>
      </c>
      <c r="R1313" s="14">
        <f t="shared" si="134"/>
        <v>7.1710264543832283</v>
      </c>
      <c r="S1313" s="68">
        <f t="shared" si="130"/>
        <v>-0.93652445369407644</v>
      </c>
      <c r="T1313" s="13">
        <f t="shared" si="135"/>
        <v>970</v>
      </c>
      <c r="U1313" s="13">
        <f t="shared" si="136"/>
        <v>12</v>
      </c>
    </row>
    <row r="1314" spans="1:21">
      <c r="A1314" s="13" t="s">
        <v>1027</v>
      </c>
      <c r="B1314" s="13">
        <v>272</v>
      </c>
      <c r="C1314" s="13">
        <v>337</v>
      </c>
      <c r="D1314" s="13">
        <v>0.81</v>
      </c>
      <c r="E1314" s="13">
        <v>0.10306</v>
      </c>
      <c r="F1314" s="13">
        <v>1.6900000000000001E-3</v>
      </c>
      <c r="G1314" s="13">
        <v>4.1511800000000001</v>
      </c>
      <c r="H1314" s="13">
        <v>7.2999999999999995E-2</v>
      </c>
      <c r="I1314" s="13">
        <v>0.29221999999999998</v>
      </c>
      <c r="J1314" s="13">
        <v>4.1000000000000003E-3</v>
      </c>
      <c r="K1314" s="13">
        <v>1680</v>
      </c>
      <c r="L1314" s="13">
        <v>31</v>
      </c>
      <c r="M1314" s="13">
        <v>1664</v>
      </c>
      <c r="N1314" s="13">
        <v>14</v>
      </c>
      <c r="O1314" s="13">
        <v>1653</v>
      </c>
      <c r="P1314" s="13">
        <v>21</v>
      </c>
      <c r="Q1314" s="14">
        <f t="shared" si="133"/>
        <v>1.6071428571428625</v>
      </c>
      <c r="R1314" s="14">
        <f t="shared" si="134"/>
        <v>4.4085552066643077</v>
      </c>
      <c r="S1314" s="68">
        <f t="shared" si="130"/>
        <v>1.6071428571428625</v>
      </c>
      <c r="T1314" s="13">
        <f t="shared" si="135"/>
        <v>1680</v>
      </c>
      <c r="U1314" s="13">
        <f t="shared" si="136"/>
        <v>31</v>
      </c>
    </row>
    <row r="1315" spans="1:21">
      <c r="A1315" s="13" t="s">
        <v>1028</v>
      </c>
      <c r="B1315" s="13">
        <v>33</v>
      </c>
      <c r="C1315" s="13">
        <v>87</v>
      </c>
      <c r="D1315" s="13">
        <v>0.38</v>
      </c>
      <c r="E1315" s="13">
        <v>7.4969999999999995E-2</v>
      </c>
      <c r="F1315" s="13">
        <v>2.5400000000000002E-3</v>
      </c>
      <c r="G1315" s="13">
        <v>1.77372</v>
      </c>
      <c r="H1315" s="13">
        <v>5.8700000000000002E-2</v>
      </c>
      <c r="I1315" s="13">
        <v>0.17163999999999999</v>
      </c>
      <c r="J1315" s="13">
        <v>3.0000000000000001E-3</v>
      </c>
      <c r="K1315" s="13">
        <v>1068</v>
      </c>
      <c r="L1315" s="13">
        <v>70</v>
      </c>
      <c r="M1315" s="13">
        <v>1036</v>
      </c>
      <c r="N1315" s="13">
        <v>21</v>
      </c>
      <c r="O1315" s="13">
        <v>1021</v>
      </c>
      <c r="P1315" s="13">
        <v>17</v>
      </c>
      <c r="Q1315" s="14">
        <f t="shared" si="133"/>
        <v>4.4007490636704176</v>
      </c>
      <c r="R1315" s="14">
        <f t="shared" si="134"/>
        <v>12.929780972509189</v>
      </c>
      <c r="S1315" s="68">
        <f t="shared" si="130"/>
        <v>4.4007490636704176</v>
      </c>
      <c r="T1315" s="13">
        <f t="shared" si="135"/>
        <v>1068</v>
      </c>
      <c r="U1315" s="13">
        <f t="shared" si="136"/>
        <v>70</v>
      </c>
    </row>
    <row r="1316" spans="1:21">
      <c r="A1316" s="13" t="s">
        <v>1029</v>
      </c>
      <c r="B1316" s="13">
        <v>315</v>
      </c>
      <c r="C1316" s="13">
        <v>650</v>
      </c>
      <c r="D1316" s="13">
        <v>0.48</v>
      </c>
      <c r="E1316" s="13">
        <v>7.4840000000000004E-2</v>
      </c>
      <c r="F1316" s="13">
        <v>1.6800000000000001E-3</v>
      </c>
      <c r="G1316" s="13">
        <v>1.7591699999999999</v>
      </c>
      <c r="H1316" s="13">
        <v>4.0099999999999997E-2</v>
      </c>
      <c r="I1316" s="13">
        <v>0.17047999999999999</v>
      </c>
      <c r="J1316" s="13">
        <v>2.5000000000000001E-3</v>
      </c>
      <c r="K1316" s="13">
        <v>1064</v>
      </c>
      <c r="L1316" s="13">
        <v>46</v>
      </c>
      <c r="M1316" s="13">
        <v>1031</v>
      </c>
      <c r="N1316" s="13">
        <v>15</v>
      </c>
      <c r="O1316" s="13">
        <v>1015</v>
      </c>
      <c r="P1316" s="13">
        <v>14</v>
      </c>
      <c r="Q1316" s="14">
        <f t="shared" si="133"/>
        <v>4.6052631578947345</v>
      </c>
      <c r="R1316" s="14">
        <f t="shared" si="134"/>
        <v>8.658036286331031</v>
      </c>
      <c r="S1316" s="68">
        <f t="shared" si="130"/>
        <v>4.6052631578947345</v>
      </c>
      <c r="T1316" s="13">
        <f t="shared" si="135"/>
        <v>1064</v>
      </c>
      <c r="U1316" s="13">
        <f t="shared" si="136"/>
        <v>46</v>
      </c>
    </row>
    <row r="1317" spans="1:21">
      <c r="A1317" s="13" t="s">
        <v>1030</v>
      </c>
      <c r="B1317" s="13">
        <v>261</v>
      </c>
      <c r="C1317" s="13">
        <v>193</v>
      </c>
      <c r="D1317" s="13">
        <v>1.35</v>
      </c>
      <c r="E1317" s="13">
        <v>0.13458000000000001</v>
      </c>
      <c r="F1317" s="13">
        <v>2.2799999999999999E-3</v>
      </c>
      <c r="G1317" s="13">
        <v>7.3809899999999997</v>
      </c>
      <c r="H1317" s="13">
        <v>0.1328</v>
      </c>
      <c r="I1317" s="13">
        <v>0.39782000000000001</v>
      </c>
      <c r="J1317" s="13">
        <v>6.0000000000000001E-3</v>
      </c>
      <c r="K1317" s="13">
        <v>2159</v>
      </c>
      <c r="L1317" s="13">
        <v>30</v>
      </c>
      <c r="M1317" s="13">
        <v>2159</v>
      </c>
      <c r="N1317" s="13">
        <v>16</v>
      </c>
      <c r="O1317" s="13">
        <v>2159</v>
      </c>
      <c r="P1317" s="13">
        <v>28</v>
      </c>
      <c r="Q1317" s="14">
        <f t="shared" si="133"/>
        <v>0</v>
      </c>
      <c r="R1317" s="14">
        <f t="shared" si="134"/>
        <v>3.8014422470927638</v>
      </c>
      <c r="S1317" s="68">
        <f t="shared" si="130"/>
        <v>0</v>
      </c>
      <c r="T1317" s="13">
        <f t="shared" si="135"/>
        <v>2159</v>
      </c>
      <c r="U1317" s="13">
        <f t="shared" si="136"/>
        <v>28</v>
      </c>
    </row>
    <row r="1318" spans="1:21">
      <c r="A1318" s="13" t="s">
        <v>1031</v>
      </c>
      <c r="B1318" s="13">
        <v>126</v>
      </c>
      <c r="C1318" s="13">
        <v>55</v>
      </c>
      <c r="D1318" s="13">
        <v>2.29</v>
      </c>
      <c r="E1318" s="13">
        <v>0.20069999999999999</v>
      </c>
      <c r="F1318" s="13">
        <v>3.0999999999999999E-3</v>
      </c>
      <c r="G1318" s="13">
        <v>15.20928</v>
      </c>
      <c r="H1318" s="13">
        <v>0.25269999999999998</v>
      </c>
      <c r="I1318" s="13">
        <v>0.54969000000000001</v>
      </c>
      <c r="J1318" s="13">
        <v>7.6E-3</v>
      </c>
      <c r="K1318" s="13">
        <v>2832</v>
      </c>
      <c r="L1318" s="13">
        <v>26</v>
      </c>
      <c r="M1318" s="13">
        <v>2828</v>
      </c>
      <c r="N1318" s="13">
        <v>16</v>
      </c>
      <c r="O1318" s="13">
        <v>2824</v>
      </c>
      <c r="P1318" s="13">
        <v>32</v>
      </c>
      <c r="Q1318" s="14">
        <f t="shared" si="133"/>
        <v>0.28248587570621764</v>
      </c>
      <c r="R1318" s="14">
        <f t="shared" si="134"/>
        <v>2.9085297310430076</v>
      </c>
      <c r="S1318" s="68">
        <f t="shared" si="130"/>
        <v>0.28248587570621764</v>
      </c>
      <c r="T1318" s="13">
        <f t="shared" si="135"/>
        <v>2832</v>
      </c>
      <c r="U1318" s="13">
        <f t="shared" si="136"/>
        <v>26</v>
      </c>
    </row>
    <row r="1319" spans="1:21">
      <c r="A1319" s="13" t="s">
        <v>1032</v>
      </c>
      <c r="B1319" s="13">
        <v>619</v>
      </c>
      <c r="C1319" s="13">
        <v>693</v>
      </c>
      <c r="D1319" s="13">
        <v>0.89</v>
      </c>
      <c r="E1319" s="13">
        <v>5.7779999999999998E-2</v>
      </c>
      <c r="F1319" s="13">
        <v>8.7000000000000001E-4</v>
      </c>
      <c r="G1319" s="13">
        <v>0.67683000000000004</v>
      </c>
      <c r="H1319" s="13">
        <v>1.11E-2</v>
      </c>
      <c r="I1319" s="13">
        <v>8.4970000000000004E-2</v>
      </c>
      <c r="J1319" s="13">
        <v>1.1000000000000001E-3</v>
      </c>
      <c r="K1319" s="13">
        <v>521</v>
      </c>
      <c r="L1319" s="13">
        <v>34</v>
      </c>
      <c r="M1319" s="13">
        <v>525</v>
      </c>
      <c r="N1319" s="13">
        <v>7</v>
      </c>
      <c r="O1319" s="13">
        <v>526</v>
      </c>
      <c r="P1319" s="13">
        <v>7</v>
      </c>
      <c r="Q1319" s="14">
        <f t="shared" si="133"/>
        <v>-0.95969289827255722</v>
      </c>
      <c r="R1319" s="14">
        <f t="shared" si="134"/>
        <v>13.448278009998729</v>
      </c>
      <c r="S1319" s="68">
        <f t="shared" si="130"/>
        <v>-0.95969289827255722</v>
      </c>
      <c r="T1319" s="13">
        <f t="shared" si="135"/>
        <v>526</v>
      </c>
      <c r="U1319" s="13">
        <f t="shared" si="136"/>
        <v>7</v>
      </c>
    </row>
    <row r="1320" spans="1:21">
      <c r="A1320" s="13" t="s">
        <v>1033</v>
      </c>
      <c r="B1320" s="13">
        <v>143</v>
      </c>
      <c r="C1320" s="13">
        <v>129</v>
      </c>
      <c r="D1320" s="13">
        <v>1.1100000000000001</v>
      </c>
      <c r="E1320" s="13">
        <v>0.10843999999999999</v>
      </c>
      <c r="F1320" s="13">
        <v>1.48E-3</v>
      </c>
      <c r="G1320" s="13">
        <v>4.7310400000000001</v>
      </c>
      <c r="H1320" s="13">
        <v>7.22E-2</v>
      </c>
      <c r="I1320" s="13">
        <v>0.31644</v>
      </c>
      <c r="J1320" s="13">
        <v>4.1999999999999997E-3</v>
      </c>
      <c r="K1320" s="13">
        <v>1773</v>
      </c>
      <c r="L1320" s="13">
        <v>25</v>
      </c>
      <c r="M1320" s="13">
        <v>1773</v>
      </c>
      <c r="N1320" s="13">
        <v>13</v>
      </c>
      <c r="O1320" s="13">
        <v>1772</v>
      </c>
      <c r="P1320" s="13">
        <v>21</v>
      </c>
      <c r="Q1320" s="14">
        <f t="shared" si="133"/>
        <v>5.6401579244214073E-2</v>
      </c>
      <c r="R1320" s="14">
        <f t="shared" si="134"/>
        <v>3.6817664922449138</v>
      </c>
      <c r="S1320" s="68">
        <f t="shared" si="130"/>
        <v>5.6401579244214073E-2</v>
      </c>
      <c r="T1320" s="13">
        <f t="shared" si="135"/>
        <v>1773</v>
      </c>
      <c r="U1320" s="13">
        <f t="shared" si="136"/>
        <v>25</v>
      </c>
    </row>
    <row r="1321" spans="1:21">
      <c r="A1321" s="13" t="s">
        <v>1034</v>
      </c>
      <c r="B1321" s="13">
        <v>86</v>
      </c>
      <c r="C1321" s="13">
        <v>63</v>
      </c>
      <c r="D1321" s="13">
        <v>1.38</v>
      </c>
      <c r="E1321" s="13">
        <v>7.0949999999999999E-2</v>
      </c>
      <c r="F1321" s="13">
        <v>3.5200000000000001E-3</v>
      </c>
      <c r="G1321" s="13">
        <v>1.5808</v>
      </c>
      <c r="H1321" s="13">
        <v>7.5300000000000006E-2</v>
      </c>
      <c r="I1321" s="13">
        <v>0.16161</v>
      </c>
      <c r="J1321" s="13">
        <v>3.5000000000000001E-3</v>
      </c>
      <c r="K1321" s="13">
        <v>956</v>
      </c>
      <c r="L1321" s="13">
        <v>104</v>
      </c>
      <c r="M1321" s="13">
        <v>963</v>
      </c>
      <c r="N1321" s="13">
        <v>30</v>
      </c>
      <c r="O1321" s="13">
        <v>966</v>
      </c>
      <c r="P1321" s="13">
        <v>19</v>
      </c>
      <c r="Q1321" s="14">
        <f t="shared" si="133"/>
        <v>-1.0460251046025215</v>
      </c>
      <c r="R1321" s="14">
        <f t="shared" si="134"/>
        <v>22.341352402544775</v>
      </c>
      <c r="S1321" s="68">
        <f t="shared" si="130"/>
        <v>-1.0460251046025215</v>
      </c>
      <c r="T1321" s="13">
        <f t="shared" si="135"/>
        <v>966</v>
      </c>
      <c r="U1321" s="13">
        <f t="shared" si="136"/>
        <v>19</v>
      </c>
    </row>
    <row r="1322" spans="1:21">
      <c r="A1322" s="13" t="s">
        <v>1035</v>
      </c>
      <c r="B1322" s="13">
        <v>99</v>
      </c>
      <c r="C1322" s="13">
        <v>200</v>
      </c>
      <c r="D1322" s="13">
        <v>0.49</v>
      </c>
      <c r="E1322" s="13">
        <v>0.12501999999999999</v>
      </c>
      <c r="F1322" s="13">
        <v>1.6800000000000001E-3</v>
      </c>
      <c r="G1322" s="13">
        <v>6.40632</v>
      </c>
      <c r="H1322" s="13">
        <v>9.7000000000000003E-2</v>
      </c>
      <c r="I1322" s="13">
        <v>0.37167</v>
      </c>
      <c r="J1322" s="13">
        <v>5.0000000000000001E-3</v>
      </c>
      <c r="K1322" s="13">
        <v>2029</v>
      </c>
      <c r="L1322" s="13">
        <v>24</v>
      </c>
      <c r="M1322" s="13">
        <v>2033</v>
      </c>
      <c r="N1322" s="13">
        <v>13</v>
      </c>
      <c r="O1322" s="13">
        <v>2037</v>
      </c>
      <c r="P1322" s="13">
        <v>23</v>
      </c>
      <c r="Q1322" s="14">
        <f t="shared" si="133"/>
        <v>-0.39428289797929228</v>
      </c>
      <c r="R1322" s="14">
        <f t="shared" si="134"/>
        <v>3.2833834252005234</v>
      </c>
      <c r="S1322" s="68">
        <f t="shared" si="130"/>
        <v>-0.39428289797929228</v>
      </c>
      <c r="T1322" s="13">
        <f t="shared" si="135"/>
        <v>2029</v>
      </c>
      <c r="U1322" s="13">
        <f t="shared" si="136"/>
        <v>24</v>
      </c>
    </row>
    <row r="1323" spans="1:21">
      <c r="A1323" s="13" t="s">
        <v>1036</v>
      </c>
      <c r="B1323" s="13">
        <v>122</v>
      </c>
      <c r="C1323" s="13">
        <v>626</v>
      </c>
      <c r="D1323" s="13">
        <v>0.19</v>
      </c>
      <c r="E1323" s="13">
        <v>6.6619999999999999E-2</v>
      </c>
      <c r="F1323" s="13">
        <v>1.33E-3</v>
      </c>
      <c r="G1323" s="13">
        <v>1.26837</v>
      </c>
      <c r="H1323" s="13">
        <v>2.6100000000000002E-2</v>
      </c>
      <c r="I1323" s="13">
        <v>0.1381</v>
      </c>
      <c r="J1323" s="13">
        <v>2E-3</v>
      </c>
      <c r="K1323" s="13">
        <v>826</v>
      </c>
      <c r="L1323" s="13">
        <v>43</v>
      </c>
      <c r="M1323" s="13">
        <v>832</v>
      </c>
      <c r="N1323" s="13">
        <v>12</v>
      </c>
      <c r="O1323" s="13">
        <v>834</v>
      </c>
      <c r="P1323" s="13">
        <v>11</v>
      </c>
      <c r="Q1323" s="14">
        <f t="shared" si="133"/>
        <v>-0.96852300242131761</v>
      </c>
      <c r="R1323" s="14">
        <f t="shared" si="134"/>
        <v>10.844618228227443</v>
      </c>
      <c r="S1323" s="68">
        <f t="shared" si="130"/>
        <v>-0.96852300242131761</v>
      </c>
      <c r="T1323" s="13">
        <f t="shared" si="135"/>
        <v>834</v>
      </c>
      <c r="U1323" s="13">
        <f t="shared" si="136"/>
        <v>11</v>
      </c>
    </row>
    <row r="1324" spans="1:21">
      <c r="A1324" s="13" t="s">
        <v>1037</v>
      </c>
      <c r="B1324" s="13">
        <v>1163</v>
      </c>
      <c r="C1324" s="13">
        <v>537</v>
      </c>
      <c r="D1324" s="13">
        <v>2.16</v>
      </c>
      <c r="E1324" s="13">
        <v>7.2669999999999998E-2</v>
      </c>
      <c r="F1324" s="13">
        <v>1.08E-3</v>
      </c>
      <c r="G1324" s="13">
        <v>1.72055</v>
      </c>
      <c r="H1324" s="13">
        <v>2.8000000000000001E-2</v>
      </c>
      <c r="I1324" s="13">
        <v>0.17172999999999999</v>
      </c>
      <c r="J1324" s="13">
        <v>2.3E-3</v>
      </c>
      <c r="K1324" s="13">
        <v>1005</v>
      </c>
      <c r="L1324" s="13">
        <v>31</v>
      </c>
      <c r="M1324" s="13">
        <v>1016</v>
      </c>
      <c r="N1324" s="13">
        <v>10</v>
      </c>
      <c r="O1324" s="13">
        <v>1022</v>
      </c>
      <c r="P1324" s="13">
        <v>13</v>
      </c>
      <c r="Q1324" s="14">
        <f t="shared" si="133"/>
        <v>-1.6915422885572129</v>
      </c>
      <c r="R1324" s="14">
        <f t="shared" si="134"/>
        <v>6.7860008318178942</v>
      </c>
      <c r="S1324" s="68">
        <f t="shared" si="130"/>
        <v>-1.6915422885572129</v>
      </c>
      <c r="T1324" s="13">
        <f t="shared" si="135"/>
        <v>1005</v>
      </c>
      <c r="U1324" s="13">
        <f t="shared" si="136"/>
        <v>31</v>
      </c>
    </row>
    <row r="1325" spans="1:21">
      <c r="A1325" s="13" t="s">
        <v>1038</v>
      </c>
      <c r="B1325" s="13">
        <v>119</v>
      </c>
      <c r="C1325" s="13">
        <v>214</v>
      </c>
      <c r="D1325" s="13">
        <v>0.56000000000000005</v>
      </c>
      <c r="E1325" s="13">
        <v>8.8319999999999996E-2</v>
      </c>
      <c r="F1325" s="13">
        <v>1.42E-3</v>
      </c>
      <c r="G1325" s="13">
        <v>2.9968699999999999</v>
      </c>
      <c r="H1325" s="13">
        <v>5.16E-2</v>
      </c>
      <c r="I1325" s="13">
        <v>0.24615999999999999</v>
      </c>
      <c r="J1325" s="13">
        <v>3.3E-3</v>
      </c>
      <c r="K1325" s="13">
        <v>1389</v>
      </c>
      <c r="L1325" s="13">
        <v>32</v>
      </c>
      <c r="M1325" s="13">
        <v>1407</v>
      </c>
      <c r="N1325" s="13">
        <v>13</v>
      </c>
      <c r="O1325" s="13">
        <v>1419</v>
      </c>
      <c r="P1325" s="13">
        <v>17</v>
      </c>
      <c r="Q1325" s="14">
        <f t="shared" si="133"/>
        <v>-2.1598272138228847</v>
      </c>
      <c r="R1325" s="14">
        <f t="shared" si="134"/>
        <v>5.3055621834017064</v>
      </c>
      <c r="S1325" s="68">
        <f t="shared" si="130"/>
        <v>-2.1598272138228847</v>
      </c>
      <c r="T1325" s="13">
        <f t="shared" si="135"/>
        <v>1389</v>
      </c>
      <c r="U1325" s="13">
        <f t="shared" si="136"/>
        <v>32</v>
      </c>
    </row>
    <row r="1326" spans="1:21">
      <c r="A1326" s="13" t="s">
        <v>1039</v>
      </c>
      <c r="B1326" s="13">
        <v>361</v>
      </c>
      <c r="C1326" s="13">
        <v>318</v>
      </c>
      <c r="D1326" s="13">
        <v>1.1399999999999999</v>
      </c>
      <c r="E1326" s="13">
        <v>6.5280000000000005E-2</v>
      </c>
      <c r="F1326" s="13">
        <v>1.39E-3</v>
      </c>
      <c r="G1326" s="13">
        <v>1.1709400000000001</v>
      </c>
      <c r="H1326" s="13">
        <v>2.5399999999999999E-2</v>
      </c>
      <c r="I1326" s="13">
        <v>0.13012000000000001</v>
      </c>
      <c r="J1326" s="13">
        <v>1.9E-3</v>
      </c>
      <c r="K1326" s="13">
        <v>783</v>
      </c>
      <c r="L1326" s="13">
        <v>46</v>
      </c>
      <c r="M1326" s="13">
        <v>787</v>
      </c>
      <c r="N1326" s="13">
        <v>12</v>
      </c>
      <c r="O1326" s="13">
        <v>789</v>
      </c>
      <c r="P1326" s="13">
        <v>11</v>
      </c>
      <c r="Q1326" s="14">
        <f t="shared" si="133"/>
        <v>-0.76628352490422103</v>
      </c>
      <c r="R1326" s="14">
        <f t="shared" si="134"/>
        <v>12.16853886117503</v>
      </c>
      <c r="S1326" s="68">
        <f t="shared" si="130"/>
        <v>-0.76628352490422103</v>
      </c>
      <c r="T1326" s="13">
        <f t="shared" si="135"/>
        <v>789</v>
      </c>
      <c r="U1326" s="13">
        <f t="shared" si="136"/>
        <v>11</v>
      </c>
    </row>
    <row r="1327" spans="1:21">
      <c r="A1327" s="13" t="s">
        <v>1040</v>
      </c>
      <c r="B1327" s="13">
        <v>274</v>
      </c>
      <c r="C1327" s="13">
        <v>231</v>
      </c>
      <c r="D1327" s="13">
        <v>1.19</v>
      </c>
      <c r="E1327" s="13">
        <v>6.4310000000000006E-2</v>
      </c>
      <c r="F1327" s="13">
        <v>1.39E-3</v>
      </c>
      <c r="G1327" s="13">
        <v>1.1406499999999999</v>
      </c>
      <c r="H1327" s="13">
        <v>2.52E-2</v>
      </c>
      <c r="I1327" s="13">
        <v>0.12866</v>
      </c>
      <c r="J1327" s="13">
        <v>1.9E-3</v>
      </c>
      <c r="K1327" s="13">
        <v>752</v>
      </c>
      <c r="L1327" s="13">
        <v>47</v>
      </c>
      <c r="M1327" s="13">
        <v>773</v>
      </c>
      <c r="N1327" s="13">
        <v>12</v>
      </c>
      <c r="O1327" s="13">
        <v>780</v>
      </c>
      <c r="P1327" s="13">
        <v>11</v>
      </c>
      <c r="Q1327" s="14">
        <f t="shared" si="133"/>
        <v>-3.7234042553191404</v>
      </c>
      <c r="R1327" s="14">
        <f t="shared" si="134"/>
        <v>13.29138804672754</v>
      </c>
      <c r="S1327" s="68">
        <f t="shared" si="130"/>
        <v>-3.7234042553191404</v>
      </c>
      <c r="T1327" s="13">
        <f t="shared" si="135"/>
        <v>780</v>
      </c>
      <c r="U1327" s="13">
        <f t="shared" si="136"/>
        <v>11</v>
      </c>
    </row>
    <row r="1328" spans="1:21">
      <c r="A1328" s="13" t="s">
        <v>1041</v>
      </c>
      <c r="B1328" s="13">
        <v>111</v>
      </c>
      <c r="C1328" s="13">
        <v>69</v>
      </c>
      <c r="D1328" s="13">
        <v>1.6</v>
      </c>
      <c r="E1328" s="13">
        <v>6.2E-2</v>
      </c>
      <c r="F1328" s="13">
        <v>2.0899999999999998E-3</v>
      </c>
      <c r="G1328" s="13">
        <v>0.97484000000000004</v>
      </c>
      <c r="H1328" s="13">
        <v>3.2199999999999999E-2</v>
      </c>
      <c r="I1328" s="13">
        <v>0.11405999999999999</v>
      </c>
      <c r="J1328" s="13">
        <v>2E-3</v>
      </c>
      <c r="K1328" s="13">
        <v>674</v>
      </c>
      <c r="L1328" s="13">
        <v>74</v>
      </c>
      <c r="M1328" s="13">
        <v>691</v>
      </c>
      <c r="N1328" s="13">
        <v>17</v>
      </c>
      <c r="O1328" s="13">
        <v>696</v>
      </c>
      <c r="P1328" s="13">
        <v>12</v>
      </c>
      <c r="Q1328" s="14">
        <f t="shared" si="133"/>
        <v>-3.2640949554896048</v>
      </c>
      <c r="R1328" s="14">
        <f t="shared" si="134"/>
        <v>22.953089025091366</v>
      </c>
      <c r="S1328" s="68">
        <f t="shared" si="130"/>
        <v>-3.2640949554896048</v>
      </c>
      <c r="T1328" s="13">
        <f t="shared" si="135"/>
        <v>696</v>
      </c>
      <c r="U1328" s="13">
        <f t="shared" si="136"/>
        <v>12</v>
      </c>
    </row>
    <row r="1329" spans="1:21">
      <c r="A1329" s="13" t="s">
        <v>1042</v>
      </c>
      <c r="B1329" s="13">
        <v>215</v>
      </c>
      <c r="C1329" s="13">
        <v>460</v>
      </c>
      <c r="D1329" s="13">
        <v>0.47</v>
      </c>
      <c r="E1329" s="13">
        <v>0.10199</v>
      </c>
      <c r="F1329" s="13">
        <v>2.4599999999999999E-3</v>
      </c>
      <c r="G1329" s="13">
        <v>4.0197900000000004</v>
      </c>
      <c r="H1329" s="13">
        <v>9.4500000000000001E-2</v>
      </c>
      <c r="I1329" s="13">
        <v>0.28669</v>
      </c>
      <c r="J1329" s="13">
        <v>5.0000000000000001E-3</v>
      </c>
      <c r="K1329" s="13">
        <v>1661</v>
      </c>
      <c r="L1329" s="13">
        <v>46</v>
      </c>
      <c r="M1329" s="13">
        <v>1638</v>
      </c>
      <c r="N1329" s="13">
        <v>19</v>
      </c>
      <c r="O1329" s="13">
        <v>1625</v>
      </c>
      <c r="P1329" s="13">
        <v>25</v>
      </c>
      <c r="Q1329" s="14">
        <f t="shared" si="133"/>
        <v>2.1673690547862723</v>
      </c>
      <c r="R1329" s="14">
        <f t="shared" si="134"/>
        <v>6.1987696742135521</v>
      </c>
      <c r="S1329" s="68">
        <f t="shared" si="130"/>
        <v>2.1673690547862723</v>
      </c>
      <c r="T1329" s="13">
        <f t="shared" si="135"/>
        <v>1661</v>
      </c>
      <c r="U1329" s="13">
        <f t="shared" si="136"/>
        <v>46</v>
      </c>
    </row>
    <row r="1330" spans="1:21">
      <c r="A1330" s="13" t="s">
        <v>1043</v>
      </c>
      <c r="B1330" s="13">
        <v>235</v>
      </c>
      <c r="C1330" s="13">
        <v>639</v>
      </c>
      <c r="D1330" s="13">
        <v>0.37</v>
      </c>
      <c r="E1330" s="13">
        <v>8.2820000000000005E-2</v>
      </c>
      <c r="F1330" s="13">
        <v>1.6900000000000001E-3</v>
      </c>
      <c r="G1330" s="13">
        <v>2.5034800000000001</v>
      </c>
      <c r="H1330" s="13">
        <v>5.3499999999999999E-2</v>
      </c>
      <c r="I1330" s="13">
        <v>0.21923999999999999</v>
      </c>
      <c r="J1330" s="13">
        <v>3.3999999999999998E-3</v>
      </c>
      <c r="K1330" s="13">
        <v>1265</v>
      </c>
      <c r="L1330" s="13">
        <v>41</v>
      </c>
      <c r="M1330" s="13">
        <v>1273</v>
      </c>
      <c r="N1330" s="13">
        <v>15</v>
      </c>
      <c r="O1330" s="13">
        <v>1278</v>
      </c>
      <c r="P1330" s="13">
        <v>18</v>
      </c>
      <c r="Q1330" s="14">
        <f t="shared" si="133"/>
        <v>-1.0276679841897174</v>
      </c>
      <c r="R1330" s="14">
        <f t="shared" si="134"/>
        <v>7.1404497965939786</v>
      </c>
      <c r="S1330" s="68">
        <f t="shared" si="130"/>
        <v>-1.0276679841897174</v>
      </c>
      <c r="T1330" s="13">
        <f t="shared" si="135"/>
        <v>1265</v>
      </c>
      <c r="U1330" s="13">
        <f t="shared" si="136"/>
        <v>41</v>
      </c>
    </row>
    <row r="1331" spans="1:21">
      <c r="A1331" s="13" t="s">
        <v>1044</v>
      </c>
      <c r="B1331" s="13">
        <v>773</v>
      </c>
      <c r="C1331" s="13">
        <v>631</v>
      </c>
      <c r="D1331" s="13">
        <v>1.22</v>
      </c>
      <c r="E1331" s="13">
        <v>7.3580000000000007E-2</v>
      </c>
      <c r="F1331" s="13">
        <v>1.1299999999999999E-3</v>
      </c>
      <c r="G1331" s="13">
        <v>1.7922199999999999</v>
      </c>
      <c r="H1331" s="13">
        <v>3.0200000000000001E-2</v>
      </c>
      <c r="I1331" s="13">
        <v>0.17668</v>
      </c>
      <c r="J1331" s="13">
        <v>2.3999999999999998E-3</v>
      </c>
      <c r="K1331" s="13">
        <v>1030</v>
      </c>
      <c r="L1331" s="13">
        <v>32</v>
      </c>
      <c r="M1331" s="13">
        <v>1043</v>
      </c>
      <c r="N1331" s="13">
        <v>11</v>
      </c>
      <c r="O1331" s="13">
        <v>1049</v>
      </c>
      <c r="P1331" s="13">
        <v>13</v>
      </c>
      <c r="Q1331" s="14">
        <f t="shared" si="133"/>
        <v>-1.844660194174752</v>
      </c>
      <c r="R1331" s="14">
        <f t="shared" si="134"/>
        <v>6.813091379165261</v>
      </c>
      <c r="S1331" s="68">
        <f t="shared" si="130"/>
        <v>-1.844660194174752</v>
      </c>
      <c r="T1331" s="13">
        <f t="shared" si="135"/>
        <v>1030</v>
      </c>
      <c r="U1331" s="13">
        <f t="shared" si="136"/>
        <v>32</v>
      </c>
    </row>
    <row r="1332" spans="1:21">
      <c r="A1332" s="13" t="s">
        <v>1045</v>
      </c>
      <c r="B1332" s="13">
        <v>261</v>
      </c>
      <c r="C1332" s="13">
        <v>257</v>
      </c>
      <c r="D1332" s="13">
        <v>1.02</v>
      </c>
      <c r="E1332" s="13">
        <v>7.034E-2</v>
      </c>
      <c r="F1332" s="13">
        <v>3.0200000000000001E-3</v>
      </c>
      <c r="G1332" s="13">
        <v>1.38453</v>
      </c>
      <c r="H1332" s="13">
        <v>5.74E-2</v>
      </c>
      <c r="I1332" s="13">
        <v>0.14285999999999999</v>
      </c>
      <c r="J1332" s="13">
        <v>2.8E-3</v>
      </c>
      <c r="K1332" s="13">
        <v>938</v>
      </c>
      <c r="L1332" s="13">
        <v>90</v>
      </c>
      <c r="M1332" s="13">
        <v>882</v>
      </c>
      <c r="N1332" s="13">
        <v>24</v>
      </c>
      <c r="O1332" s="13">
        <v>861</v>
      </c>
      <c r="P1332" s="13">
        <v>16</v>
      </c>
      <c r="Q1332" s="14">
        <f t="shared" si="133"/>
        <v>8.208955223880599</v>
      </c>
      <c r="R1332" s="14">
        <f t="shared" si="134"/>
        <v>17.941810138780816</v>
      </c>
      <c r="S1332" s="68">
        <f t="shared" si="130"/>
        <v>8.208955223880599</v>
      </c>
      <c r="T1332" s="13">
        <f t="shared" si="135"/>
        <v>861</v>
      </c>
      <c r="U1332" s="13">
        <f t="shared" si="136"/>
        <v>16</v>
      </c>
    </row>
    <row r="1333" spans="1:21">
      <c r="A1333" s="13" t="s">
        <v>1046</v>
      </c>
      <c r="B1333" s="13">
        <v>1085</v>
      </c>
      <c r="C1333" s="13">
        <v>524</v>
      </c>
      <c r="D1333" s="13">
        <v>2.0699999999999998</v>
      </c>
      <c r="E1333" s="13">
        <v>6.5759999999999999E-2</v>
      </c>
      <c r="F1333" s="13">
        <v>1.6999999999999999E-3</v>
      </c>
      <c r="G1333" s="13">
        <v>1.17302</v>
      </c>
      <c r="H1333" s="13">
        <v>3.0700000000000002E-2</v>
      </c>
      <c r="I1333" s="13">
        <v>0.12945999999999999</v>
      </c>
      <c r="J1333" s="13">
        <v>2.2000000000000001E-3</v>
      </c>
      <c r="K1333" s="13">
        <v>799</v>
      </c>
      <c r="L1333" s="13">
        <v>55</v>
      </c>
      <c r="M1333" s="13">
        <v>788</v>
      </c>
      <c r="N1333" s="13">
        <v>14</v>
      </c>
      <c r="O1333" s="13">
        <v>785</v>
      </c>
      <c r="P1333" s="13">
        <v>12</v>
      </c>
      <c r="Q1333" s="14">
        <f t="shared" si="133"/>
        <v>1.7521902377972465</v>
      </c>
      <c r="R1333" s="14">
        <f t="shared" si="134"/>
        <v>13.855493960828294</v>
      </c>
      <c r="S1333" s="68">
        <f t="shared" si="130"/>
        <v>1.7521902377972465</v>
      </c>
      <c r="T1333" s="13">
        <f t="shared" si="135"/>
        <v>785</v>
      </c>
      <c r="U1333" s="13">
        <f t="shared" si="136"/>
        <v>12</v>
      </c>
    </row>
    <row r="1334" spans="1:21">
      <c r="A1334" s="13" t="s">
        <v>1047</v>
      </c>
      <c r="B1334" s="13">
        <v>138</v>
      </c>
      <c r="C1334" s="13">
        <v>359</v>
      </c>
      <c r="D1334" s="13">
        <v>0.38</v>
      </c>
      <c r="E1334" s="13">
        <v>6.5710000000000005E-2</v>
      </c>
      <c r="F1334" s="13">
        <v>1.5200000000000001E-3</v>
      </c>
      <c r="G1334" s="13">
        <v>1.24763</v>
      </c>
      <c r="H1334" s="13">
        <v>2.9700000000000001E-2</v>
      </c>
      <c r="I1334" s="13">
        <v>0.13775000000000001</v>
      </c>
      <c r="J1334" s="13">
        <v>2.2000000000000001E-3</v>
      </c>
      <c r="K1334" s="13">
        <v>797</v>
      </c>
      <c r="L1334" s="13">
        <v>50</v>
      </c>
      <c r="M1334" s="13">
        <v>822</v>
      </c>
      <c r="N1334" s="13">
        <v>13</v>
      </c>
      <c r="O1334" s="13">
        <v>832</v>
      </c>
      <c r="P1334" s="13">
        <v>12</v>
      </c>
      <c r="Q1334" s="14">
        <f t="shared" si="133"/>
        <v>-4.3914680050188171</v>
      </c>
      <c r="R1334" s="14">
        <f t="shared" si="134"/>
        <v>13.4397480124754</v>
      </c>
      <c r="S1334" s="68">
        <f t="shared" si="130"/>
        <v>-4.3914680050188171</v>
      </c>
      <c r="T1334" s="13">
        <f t="shared" si="135"/>
        <v>832</v>
      </c>
      <c r="U1334" s="13">
        <f t="shared" si="136"/>
        <v>12</v>
      </c>
    </row>
    <row r="1335" spans="1:21">
      <c r="A1335" s="13" t="s">
        <v>1048</v>
      </c>
      <c r="B1335" s="13">
        <v>131</v>
      </c>
      <c r="C1335" s="13">
        <v>89</v>
      </c>
      <c r="D1335" s="13">
        <v>1.47</v>
      </c>
      <c r="E1335" s="13">
        <v>0.10924</v>
      </c>
      <c r="F1335" s="13">
        <v>2.0899999999999998E-3</v>
      </c>
      <c r="G1335" s="13">
        <v>4.8831800000000003</v>
      </c>
      <c r="H1335" s="13">
        <v>9.74E-2</v>
      </c>
      <c r="I1335" s="13">
        <v>0.32427</v>
      </c>
      <c r="J1335" s="13">
        <v>4.7000000000000002E-3</v>
      </c>
      <c r="K1335" s="13">
        <v>1787</v>
      </c>
      <c r="L1335" s="13">
        <v>36</v>
      </c>
      <c r="M1335" s="13">
        <v>1799</v>
      </c>
      <c r="N1335" s="13">
        <v>17</v>
      </c>
      <c r="O1335" s="13">
        <v>1811</v>
      </c>
      <c r="P1335" s="13">
        <v>23</v>
      </c>
      <c r="Q1335" s="14">
        <f t="shared" si="133"/>
        <v>-1.3430330162283122</v>
      </c>
      <c r="R1335" s="14">
        <f t="shared" si="134"/>
        <v>4.826887643842694</v>
      </c>
      <c r="S1335" s="68">
        <f t="shared" si="130"/>
        <v>-1.3430330162283122</v>
      </c>
      <c r="T1335" s="13">
        <f t="shared" si="135"/>
        <v>1787</v>
      </c>
      <c r="U1335" s="13">
        <f t="shared" si="136"/>
        <v>36</v>
      </c>
    </row>
    <row r="1336" spans="1:21">
      <c r="A1336" s="13" t="s">
        <v>1049</v>
      </c>
      <c r="B1336" s="13">
        <v>57</v>
      </c>
      <c r="C1336" s="13">
        <v>44</v>
      </c>
      <c r="D1336" s="13">
        <v>1.31</v>
      </c>
      <c r="E1336" s="13">
        <v>0.11024</v>
      </c>
      <c r="F1336" s="13">
        <v>2.1900000000000001E-3</v>
      </c>
      <c r="G1336" s="13">
        <v>4.9244199999999996</v>
      </c>
      <c r="H1336" s="13">
        <v>0.10100000000000001</v>
      </c>
      <c r="I1336" s="13">
        <v>0.3241</v>
      </c>
      <c r="J1336" s="13">
        <v>4.7999999999999996E-3</v>
      </c>
      <c r="K1336" s="13">
        <v>1803</v>
      </c>
      <c r="L1336" s="13">
        <v>37</v>
      </c>
      <c r="M1336" s="13">
        <v>1806</v>
      </c>
      <c r="N1336" s="13">
        <v>17</v>
      </c>
      <c r="O1336" s="13">
        <v>1810</v>
      </c>
      <c r="P1336" s="13">
        <v>23</v>
      </c>
      <c r="Q1336" s="14">
        <f t="shared" si="133"/>
        <v>-0.38824181919023815</v>
      </c>
      <c r="R1336" s="14">
        <f t="shared" si="134"/>
        <v>4.8461571862023778</v>
      </c>
      <c r="S1336" s="68">
        <f t="shared" si="130"/>
        <v>-0.38824181919023815</v>
      </c>
      <c r="T1336" s="13">
        <f t="shared" si="135"/>
        <v>1803</v>
      </c>
      <c r="U1336" s="13">
        <f t="shared" si="136"/>
        <v>37</v>
      </c>
    </row>
    <row r="1337" spans="1:21">
      <c r="A1337" s="13" t="s">
        <v>1050</v>
      </c>
      <c r="B1337" s="13">
        <v>138</v>
      </c>
      <c r="C1337" s="13">
        <v>163</v>
      </c>
      <c r="D1337" s="13">
        <v>0.85</v>
      </c>
      <c r="E1337" s="13">
        <v>0.15142</v>
      </c>
      <c r="F1337" s="13">
        <v>3.3999999999999998E-3</v>
      </c>
      <c r="G1337" s="13">
        <v>9.3232499999999998</v>
      </c>
      <c r="H1337" s="13">
        <v>0.21709999999999999</v>
      </c>
      <c r="I1337" s="13">
        <v>0.44667000000000001</v>
      </c>
      <c r="J1337" s="13">
        <v>7.1000000000000004E-3</v>
      </c>
      <c r="K1337" s="13">
        <v>2362</v>
      </c>
      <c r="L1337" s="13">
        <v>39</v>
      </c>
      <c r="M1337" s="13">
        <v>2370</v>
      </c>
      <c r="N1337" s="13">
        <v>21</v>
      </c>
      <c r="O1337" s="13">
        <v>2380</v>
      </c>
      <c r="P1337" s="13">
        <v>32</v>
      </c>
      <c r="Q1337" s="14">
        <f t="shared" si="133"/>
        <v>-0.76206604572395253</v>
      </c>
      <c r="R1337" s="14">
        <f t="shared" si="134"/>
        <v>4.2911181653345203</v>
      </c>
      <c r="S1337" s="68">
        <f t="shared" si="130"/>
        <v>-0.76206604572395253</v>
      </c>
      <c r="T1337" s="13">
        <f t="shared" si="135"/>
        <v>2362</v>
      </c>
      <c r="U1337" s="13">
        <f t="shared" si="136"/>
        <v>39</v>
      </c>
    </row>
    <row r="1338" spans="1:21">
      <c r="A1338" s="13" t="s">
        <v>1051</v>
      </c>
      <c r="B1338" s="13">
        <v>269</v>
      </c>
      <c r="C1338" s="13">
        <v>121</v>
      </c>
      <c r="D1338" s="13">
        <v>2.2200000000000002</v>
      </c>
      <c r="E1338" s="13">
        <v>7.3429999999999995E-2</v>
      </c>
      <c r="F1338" s="13">
        <v>1.6199999999999999E-3</v>
      </c>
      <c r="G1338" s="13">
        <v>0.84138999999999997</v>
      </c>
      <c r="H1338" s="13">
        <v>1.89E-2</v>
      </c>
      <c r="I1338" s="13">
        <v>8.3140000000000006E-2</v>
      </c>
      <c r="J1338" s="13">
        <v>1.1999999999999999E-3</v>
      </c>
      <c r="K1338" s="13">
        <v>1026</v>
      </c>
      <c r="L1338" s="13">
        <v>46</v>
      </c>
      <c r="M1338" s="13">
        <v>620</v>
      </c>
      <c r="N1338" s="13">
        <v>10</v>
      </c>
      <c r="O1338" s="13">
        <v>515</v>
      </c>
      <c r="P1338" s="13">
        <v>7</v>
      </c>
      <c r="Q1338" s="14">
        <f t="shared" si="133"/>
        <v>49.805068226120852</v>
      </c>
      <c r="R1338" s="14">
        <f t="shared" si="134"/>
        <v>4.7032023993749723</v>
      </c>
      <c r="S1338" s="68" t="str">
        <f t="shared" si="130"/>
        <v>X</v>
      </c>
      <c r="T1338" s="13">
        <f t="shared" si="135"/>
        <v>515</v>
      </c>
      <c r="U1338" s="13">
        <f t="shared" si="136"/>
        <v>7</v>
      </c>
    </row>
    <row r="1339" spans="1:21">
      <c r="A1339" s="13" t="s">
        <v>1052</v>
      </c>
      <c r="B1339" s="13">
        <v>410</v>
      </c>
      <c r="C1339" s="13">
        <v>404</v>
      </c>
      <c r="D1339" s="13">
        <v>1.02</v>
      </c>
      <c r="E1339" s="13">
        <v>6.4710000000000004E-2</v>
      </c>
      <c r="F1339" s="13">
        <v>2E-3</v>
      </c>
      <c r="G1339" s="13">
        <v>1.17713</v>
      </c>
      <c r="H1339" s="13">
        <v>3.6600000000000001E-2</v>
      </c>
      <c r="I1339" s="13">
        <v>0.13203999999999999</v>
      </c>
      <c r="J1339" s="13">
        <v>2.3E-3</v>
      </c>
      <c r="K1339" s="13">
        <v>765</v>
      </c>
      <c r="L1339" s="13">
        <v>67</v>
      </c>
      <c r="M1339" s="13">
        <v>790</v>
      </c>
      <c r="N1339" s="13">
        <v>17</v>
      </c>
      <c r="O1339" s="13">
        <v>799</v>
      </c>
      <c r="P1339" s="13">
        <v>13</v>
      </c>
      <c r="Q1339" s="14">
        <f t="shared" si="133"/>
        <v>-4.4444444444444509</v>
      </c>
      <c r="R1339" s="14">
        <f t="shared" si="134"/>
        <v>18.607859221539957</v>
      </c>
      <c r="S1339" s="68">
        <f t="shared" si="130"/>
        <v>-4.4444444444444509</v>
      </c>
      <c r="T1339" s="13">
        <f t="shared" si="135"/>
        <v>799</v>
      </c>
      <c r="U1339" s="13">
        <f t="shared" si="136"/>
        <v>13</v>
      </c>
    </row>
    <row r="1340" spans="1:21">
      <c r="A1340" s="13" t="s">
        <v>1053</v>
      </c>
      <c r="B1340" s="13">
        <v>383</v>
      </c>
      <c r="C1340" s="13">
        <v>196</v>
      </c>
      <c r="D1340" s="13">
        <v>1.96</v>
      </c>
      <c r="E1340" s="13">
        <v>7.8030000000000002E-2</v>
      </c>
      <c r="F1340" s="13">
        <v>1.4E-3</v>
      </c>
      <c r="G1340" s="13">
        <v>1.42181</v>
      </c>
      <c r="H1340" s="13">
        <v>2.7400000000000001E-2</v>
      </c>
      <c r="I1340" s="13">
        <v>0.13217000000000001</v>
      </c>
      <c r="J1340" s="13">
        <v>1.9E-3</v>
      </c>
      <c r="K1340" s="13">
        <v>1148</v>
      </c>
      <c r="L1340" s="13">
        <v>36</v>
      </c>
      <c r="M1340" s="13">
        <v>898</v>
      </c>
      <c r="N1340" s="13">
        <v>11</v>
      </c>
      <c r="O1340" s="13">
        <v>800</v>
      </c>
      <c r="P1340" s="13">
        <v>11</v>
      </c>
      <c r="Q1340" s="14">
        <f t="shared" si="133"/>
        <v>30.313588850174213</v>
      </c>
      <c r="R1340" s="14">
        <f t="shared" si="134"/>
        <v>4.7722568478435479</v>
      </c>
      <c r="S1340" s="68" t="str">
        <f t="shared" si="130"/>
        <v>X</v>
      </c>
      <c r="T1340" s="13">
        <f t="shared" si="135"/>
        <v>800</v>
      </c>
      <c r="U1340" s="13">
        <f t="shared" si="136"/>
        <v>11</v>
      </c>
    </row>
    <row r="1341" spans="1:21">
      <c r="A1341" s="13" t="s">
        <v>1054</v>
      </c>
      <c r="B1341" s="13">
        <v>542</v>
      </c>
      <c r="C1341" s="13">
        <v>573</v>
      </c>
      <c r="D1341" s="13">
        <v>0.95</v>
      </c>
      <c r="E1341" s="13">
        <v>0.10868</v>
      </c>
      <c r="F1341" s="13">
        <v>3.0899999999999999E-3</v>
      </c>
      <c r="G1341" s="13">
        <v>4.7524600000000001</v>
      </c>
      <c r="H1341" s="13">
        <v>0.1338</v>
      </c>
      <c r="I1341" s="13">
        <v>0.31768000000000002</v>
      </c>
      <c r="J1341" s="13">
        <v>5.7000000000000002E-3</v>
      </c>
      <c r="K1341" s="13">
        <v>1777</v>
      </c>
      <c r="L1341" s="13">
        <v>53</v>
      </c>
      <c r="M1341" s="13">
        <v>1777</v>
      </c>
      <c r="N1341" s="13">
        <v>24</v>
      </c>
      <c r="O1341" s="13">
        <v>1778</v>
      </c>
      <c r="P1341" s="13">
        <v>28</v>
      </c>
      <c r="Q1341" s="14">
        <f t="shared" si="133"/>
        <v>-5.6274620146323784E-2</v>
      </c>
      <c r="R1341" s="14">
        <f t="shared" si="134"/>
        <v>6.7493541309848872</v>
      </c>
      <c r="S1341" s="68">
        <f t="shared" si="130"/>
        <v>-5.6274620146323784E-2</v>
      </c>
      <c r="T1341" s="13">
        <f t="shared" si="135"/>
        <v>1777</v>
      </c>
      <c r="U1341" s="13">
        <f t="shared" si="136"/>
        <v>53</v>
      </c>
    </row>
    <row r="1342" spans="1:21">
      <c r="A1342" s="13" t="s">
        <v>1055</v>
      </c>
      <c r="B1342" s="13">
        <v>237</v>
      </c>
      <c r="C1342" s="13">
        <v>105</v>
      </c>
      <c r="D1342" s="13">
        <v>2.27</v>
      </c>
      <c r="E1342" s="13">
        <v>0.10059999999999999</v>
      </c>
      <c r="F1342" s="13">
        <v>4.1099999999999999E-3</v>
      </c>
      <c r="G1342" s="13">
        <v>1.27342</v>
      </c>
      <c r="H1342" s="13">
        <v>4.9200000000000001E-2</v>
      </c>
      <c r="I1342" s="13">
        <v>9.1740000000000002E-2</v>
      </c>
      <c r="J1342" s="13">
        <v>1.9E-3</v>
      </c>
      <c r="K1342" s="13">
        <v>1635</v>
      </c>
      <c r="L1342" s="13">
        <v>78</v>
      </c>
      <c r="M1342" s="13">
        <v>834</v>
      </c>
      <c r="N1342" s="13">
        <v>22</v>
      </c>
      <c r="O1342" s="13">
        <v>566</v>
      </c>
      <c r="P1342" s="13">
        <v>11</v>
      </c>
      <c r="Q1342" s="14">
        <f t="shared" si="133"/>
        <v>65.382262996941904</v>
      </c>
      <c r="R1342" s="14">
        <f t="shared" si="134"/>
        <v>3.5665392947378081</v>
      </c>
      <c r="S1342" s="68" t="str">
        <f t="shared" si="130"/>
        <v>X</v>
      </c>
      <c r="T1342" s="13">
        <f t="shared" si="135"/>
        <v>566</v>
      </c>
      <c r="U1342" s="13">
        <f t="shared" si="136"/>
        <v>11</v>
      </c>
    </row>
    <row r="1343" spans="1:21">
      <c r="A1343" s="13" t="s">
        <v>1056</v>
      </c>
      <c r="B1343" s="13">
        <v>337</v>
      </c>
      <c r="C1343" s="13">
        <v>140</v>
      </c>
      <c r="D1343" s="13">
        <v>2.4</v>
      </c>
      <c r="E1343" s="13">
        <v>6.6689999999999999E-2</v>
      </c>
      <c r="F1343" s="13">
        <v>1.9E-3</v>
      </c>
      <c r="G1343" s="13">
        <v>1.2689999999999999</v>
      </c>
      <c r="H1343" s="13">
        <v>3.5700000000000003E-2</v>
      </c>
      <c r="I1343" s="13">
        <v>0.13818</v>
      </c>
      <c r="J1343" s="13">
        <v>2.2000000000000001E-3</v>
      </c>
      <c r="K1343" s="13">
        <v>828</v>
      </c>
      <c r="L1343" s="13">
        <v>61</v>
      </c>
      <c r="M1343" s="13">
        <v>832</v>
      </c>
      <c r="N1343" s="13">
        <v>16</v>
      </c>
      <c r="O1343" s="13">
        <v>834</v>
      </c>
      <c r="P1343" s="13">
        <v>12</v>
      </c>
      <c r="Q1343" s="14">
        <f t="shared" si="133"/>
        <v>-0.72463768115942351</v>
      </c>
      <c r="R1343" s="14">
        <f t="shared" si="134"/>
        <v>15.121473116353817</v>
      </c>
      <c r="S1343" s="68">
        <f t="shared" si="130"/>
        <v>-0.72463768115942351</v>
      </c>
      <c r="T1343" s="13">
        <f t="shared" si="135"/>
        <v>834</v>
      </c>
      <c r="U1343" s="13">
        <f t="shared" si="136"/>
        <v>12</v>
      </c>
    </row>
    <row r="1344" spans="1:21">
      <c r="A1344" s="13" t="s">
        <v>1057</v>
      </c>
      <c r="B1344" s="13">
        <v>280</v>
      </c>
      <c r="C1344" s="13">
        <v>321</v>
      </c>
      <c r="D1344" s="13">
        <v>0.87</v>
      </c>
      <c r="E1344" s="13">
        <v>6.3250000000000001E-2</v>
      </c>
      <c r="F1344" s="13">
        <v>2.0899999999999998E-3</v>
      </c>
      <c r="G1344" s="13">
        <v>1.1749000000000001</v>
      </c>
      <c r="H1344" s="13">
        <v>3.8100000000000002E-2</v>
      </c>
      <c r="I1344" s="13">
        <v>0.13486000000000001</v>
      </c>
      <c r="J1344" s="13">
        <v>2.5000000000000001E-3</v>
      </c>
      <c r="K1344" s="13">
        <v>717</v>
      </c>
      <c r="L1344" s="13">
        <v>72</v>
      </c>
      <c r="M1344" s="13">
        <v>789</v>
      </c>
      <c r="N1344" s="13">
        <v>18</v>
      </c>
      <c r="O1344" s="13">
        <v>816</v>
      </c>
      <c r="P1344" s="13">
        <v>14</v>
      </c>
      <c r="Q1344" s="14">
        <f t="shared" si="133"/>
        <v>-13.807531380753147</v>
      </c>
      <c r="R1344" s="14">
        <f t="shared" si="134"/>
        <v>23.18794869574208</v>
      </c>
      <c r="S1344" s="68">
        <f t="shared" si="130"/>
        <v>-13.807531380753147</v>
      </c>
      <c r="T1344" s="13">
        <f t="shared" si="135"/>
        <v>816</v>
      </c>
      <c r="U1344" s="13">
        <f t="shared" si="136"/>
        <v>14</v>
      </c>
    </row>
    <row r="1345" spans="1:21">
      <c r="A1345" s="13" t="s">
        <v>1058</v>
      </c>
      <c r="B1345" s="13">
        <v>114</v>
      </c>
      <c r="C1345" s="13">
        <v>84</v>
      </c>
      <c r="D1345" s="13">
        <v>1.36</v>
      </c>
      <c r="E1345" s="13">
        <v>0.17910999999999999</v>
      </c>
      <c r="F1345" s="13">
        <v>3.65E-3</v>
      </c>
      <c r="G1345" s="13">
        <v>12.31081</v>
      </c>
      <c r="H1345" s="13">
        <v>0.25269999999999998</v>
      </c>
      <c r="I1345" s="13">
        <v>0.49875999999999998</v>
      </c>
      <c r="J1345" s="13">
        <v>7.3000000000000001E-3</v>
      </c>
      <c r="K1345" s="13">
        <v>2645</v>
      </c>
      <c r="L1345" s="13">
        <v>35</v>
      </c>
      <c r="M1345" s="13">
        <v>2628</v>
      </c>
      <c r="N1345" s="13">
        <v>19</v>
      </c>
      <c r="O1345" s="13">
        <v>2608</v>
      </c>
      <c r="P1345" s="13">
        <v>31</v>
      </c>
      <c r="Q1345" s="14">
        <f t="shared" si="133"/>
        <v>1.3988657844990593</v>
      </c>
      <c r="R1345" s="14">
        <f t="shared" si="134"/>
        <v>3.5076978236351835</v>
      </c>
      <c r="S1345" s="68">
        <f t="shared" si="130"/>
        <v>1.3988657844990593</v>
      </c>
      <c r="T1345" s="13">
        <f t="shared" si="135"/>
        <v>2645</v>
      </c>
      <c r="U1345" s="13">
        <f t="shared" si="136"/>
        <v>35</v>
      </c>
    </row>
    <row r="1346" spans="1:21">
      <c r="A1346" s="13" t="s">
        <v>1059</v>
      </c>
      <c r="B1346" s="13">
        <v>36</v>
      </c>
      <c r="C1346" s="13">
        <v>73</v>
      </c>
      <c r="D1346" s="13">
        <v>0.49</v>
      </c>
      <c r="E1346" s="13">
        <v>0.18651000000000001</v>
      </c>
      <c r="F1346" s="13">
        <v>7.4599999999999996E-3</v>
      </c>
      <c r="G1346" s="13">
        <v>13.80888</v>
      </c>
      <c r="H1346" s="13">
        <v>0.53300000000000003</v>
      </c>
      <c r="I1346" s="13">
        <v>0.53676999999999997</v>
      </c>
      <c r="J1346" s="13">
        <v>1.21E-2</v>
      </c>
      <c r="K1346" s="13">
        <v>2712</v>
      </c>
      <c r="L1346" s="13">
        <v>68</v>
      </c>
      <c r="M1346" s="13">
        <v>2737</v>
      </c>
      <c r="N1346" s="13">
        <v>37</v>
      </c>
      <c r="O1346" s="13">
        <v>2770</v>
      </c>
      <c r="P1346" s="13">
        <v>51</v>
      </c>
      <c r="Q1346" s="14">
        <f t="shared" si="133"/>
        <v>-2.1386430678466128</v>
      </c>
      <c r="R1346" s="14">
        <f t="shared" si="134"/>
        <v>6.3545604647333098</v>
      </c>
      <c r="S1346" s="68">
        <f t="shared" si="130"/>
        <v>-2.1386430678466128</v>
      </c>
      <c r="T1346" s="13">
        <f t="shared" si="135"/>
        <v>2712</v>
      </c>
      <c r="U1346" s="13">
        <f t="shared" si="136"/>
        <v>68</v>
      </c>
    </row>
    <row r="1347" spans="1:21">
      <c r="A1347" s="13" t="s">
        <v>1060</v>
      </c>
      <c r="B1347" s="13">
        <v>216</v>
      </c>
      <c r="C1347" s="13">
        <v>183</v>
      </c>
      <c r="D1347" s="13">
        <v>1.18</v>
      </c>
      <c r="E1347" s="13">
        <v>6.8360000000000004E-2</v>
      </c>
      <c r="F1347" s="13">
        <v>1.3600000000000001E-3</v>
      </c>
      <c r="G1347" s="13">
        <v>1.4206000000000001</v>
      </c>
      <c r="H1347" s="13">
        <v>2.9399999999999999E-2</v>
      </c>
      <c r="I1347" s="13">
        <v>0.15067</v>
      </c>
      <c r="J1347" s="13">
        <v>2.2000000000000001E-3</v>
      </c>
      <c r="K1347" s="13">
        <v>879</v>
      </c>
      <c r="L1347" s="13">
        <v>42</v>
      </c>
      <c r="M1347" s="13">
        <v>898</v>
      </c>
      <c r="N1347" s="13">
        <v>12</v>
      </c>
      <c r="O1347" s="13">
        <v>905</v>
      </c>
      <c r="P1347" s="13">
        <v>12</v>
      </c>
      <c r="Q1347" s="14">
        <f t="shared" si="133"/>
        <v>-2.9579067121729308</v>
      </c>
      <c r="R1347" s="14">
        <f t="shared" si="134"/>
        <v>10.210802811849421</v>
      </c>
      <c r="S1347" s="68">
        <f t="shared" si="130"/>
        <v>-2.9579067121729308</v>
      </c>
      <c r="T1347" s="13">
        <f t="shared" si="135"/>
        <v>905</v>
      </c>
      <c r="U1347" s="13">
        <f t="shared" si="136"/>
        <v>12</v>
      </c>
    </row>
    <row r="1348" spans="1:21">
      <c r="A1348" s="13" t="s">
        <v>1061</v>
      </c>
      <c r="B1348" s="13">
        <v>67</v>
      </c>
      <c r="C1348" s="13">
        <v>273</v>
      </c>
      <c r="D1348" s="13">
        <v>0.25</v>
      </c>
      <c r="E1348" s="13">
        <v>6.6000000000000003E-2</v>
      </c>
      <c r="F1348" s="13">
        <v>1.64E-3</v>
      </c>
      <c r="G1348" s="13">
        <v>1.23722</v>
      </c>
      <c r="H1348" s="13">
        <v>3.0200000000000001E-2</v>
      </c>
      <c r="I1348" s="13">
        <v>0.13608999999999999</v>
      </c>
      <c r="J1348" s="13">
        <v>2E-3</v>
      </c>
      <c r="K1348" s="13">
        <v>806</v>
      </c>
      <c r="L1348" s="13">
        <v>53</v>
      </c>
      <c r="M1348" s="13">
        <v>818</v>
      </c>
      <c r="N1348" s="13">
        <v>14</v>
      </c>
      <c r="O1348" s="13">
        <v>823</v>
      </c>
      <c r="P1348" s="13">
        <v>11</v>
      </c>
      <c r="Q1348" s="14">
        <f t="shared" si="133"/>
        <v>-2.1091811414392092</v>
      </c>
      <c r="R1348" s="14">
        <f t="shared" si="134"/>
        <v>13.703345429116091</v>
      </c>
      <c r="S1348" s="68">
        <f t="shared" ref="S1348:S1411" si="137">IF(OR(Q1348-R1348&gt;10,Q1348+R1348&lt;-5),"X",Q1348)</f>
        <v>-2.1091811414392092</v>
      </c>
      <c r="T1348" s="13">
        <f t="shared" si="135"/>
        <v>823</v>
      </c>
      <c r="U1348" s="13">
        <f t="shared" si="136"/>
        <v>11</v>
      </c>
    </row>
    <row r="1349" spans="1:21">
      <c r="A1349" s="13" t="s">
        <v>1062</v>
      </c>
      <c r="B1349" s="13">
        <v>50</v>
      </c>
      <c r="C1349" s="13">
        <v>65</v>
      </c>
      <c r="D1349" s="13">
        <v>0.77</v>
      </c>
      <c r="E1349" s="13">
        <v>0.12684999999999999</v>
      </c>
      <c r="F1349" s="13">
        <v>6.13E-3</v>
      </c>
      <c r="G1349" s="13">
        <v>6.8671300000000004</v>
      </c>
      <c r="H1349" s="13">
        <v>0.31190000000000001</v>
      </c>
      <c r="I1349" s="13">
        <v>0.39333000000000001</v>
      </c>
      <c r="J1349" s="13">
        <v>9.1999999999999998E-3</v>
      </c>
      <c r="K1349" s="13">
        <v>2055</v>
      </c>
      <c r="L1349" s="13">
        <v>87</v>
      </c>
      <c r="M1349" s="13">
        <v>2094</v>
      </c>
      <c r="N1349" s="13">
        <v>40</v>
      </c>
      <c r="O1349" s="13">
        <v>2138</v>
      </c>
      <c r="P1349" s="13">
        <v>42</v>
      </c>
      <c r="Q1349" s="14">
        <f t="shared" si="133"/>
        <v>-4.038929440389305</v>
      </c>
      <c r="R1349" s="14">
        <f t="shared" si="134"/>
        <v>9.7112961403589271</v>
      </c>
      <c r="S1349" s="68">
        <f t="shared" si="137"/>
        <v>-4.038929440389305</v>
      </c>
      <c r="T1349" s="13">
        <f t="shared" si="135"/>
        <v>2055</v>
      </c>
      <c r="U1349" s="13">
        <f t="shared" si="136"/>
        <v>87</v>
      </c>
    </row>
    <row r="1350" spans="1:21">
      <c r="A1350" s="13" t="s">
        <v>1063</v>
      </c>
      <c r="B1350" s="13">
        <v>425</v>
      </c>
      <c r="C1350" s="13">
        <v>390</v>
      </c>
      <c r="D1350" s="13">
        <v>1.0900000000000001</v>
      </c>
      <c r="E1350" s="13">
        <v>6.216E-2</v>
      </c>
      <c r="F1350" s="13">
        <v>1.2800000000000001E-3</v>
      </c>
      <c r="G1350" s="13">
        <v>1.10408</v>
      </c>
      <c r="H1350" s="13">
        <v>2.3400000000000001E-2</v>
      </c>
      <c r="I1350" s="13">
        <v>0.12889999999999999</v>
      </c>
      <c r="J1350" s="13">
        <v>2E-3</v>
      </c>
      <c r="K1350" s="13">
        <v>680</v>
      </c>
      <c r="L1350" s="13">
        <v>45</v>
      </c>
      <c r="M1350" s="13">
        <v>755</v>
      </c>
      <c r="N1350" s="13">
        <v>11</v>
      </c>
      <c r="O1350" s="13">
        <v>782</v>
      </c>
      <c r="P1350" s="13">
        <v>11</v>
      </c>
      <c r="Q1350" s="14">
        <f t="shared" si="133"/>
        <v>-14.999999999999991</v>
      </c>
      <c r="R1350" s="14">
        <f t="shared" si="134"/>
        <v>15.560637334507071</v>
      </c>
      <c r="S1350" s="68">
        <f t="shared" si="137"/>
        <v>-14.999999999999991</v>
      </c>
      <c r="T1350" s="13">
        <f t="shared" si="135"/>
        <v>782</v>
      </c>
      <c r="U1350" s="13">
        <f t="shared" si="136"/>
        <v>11</v>
      </c>
    </row>
    <row r="1351" spans="1:21">
      <c r="A1351" s="13" t="s">
        <v>1064</v>
      </c>
      <c r="B1351" s="13">
        <v>246</v>
      </c>
      <c r="C1351" s="13">
        <v>343</v>
      </c>
      <c r="D1351" s="13">
        <v>0.72</v>
      </c>
      <c r="E1351" s="13">
        <v>0.14673</v>
      </c>
      <c r="F1351" s="13">
        <v>2.4499999999999999E-3</v>
      </c>
      <c r="G1351" s="13">
        <v>8.9339300000000001</v>
      </c>
      <c r="H1351" s="13">
        <v>0.1608</v>
      </c>
      <c r="I1351" s="13">
        <v>0.44163000000000002</v>
      </c>
      <c r="J1351" s="13">
        <v>6.4000000000000003E-3</v>
      </c>
      <c r="K1351" s="13">
        <v>2308</v>
      </c>
      <c r="L1351" s="13">
        <v>29</v>
      </c>
      <c r="M1351" s="13">
        <v>2331</v>
      </c>
      <c r="N1351" s="13">
        <v>16</v>
      </c>
      <c r="O1351" s="13">
        <v>2358</v>
      </c>
      <c r="P1351" s="13">
        <v>29</v>
      </c>
      <c r="Q1351" s="14">
        <f t="shared" si="133"/>
        <v>-2.1663778162911651</v>
      </c>
      <c r="R1351" s="14">
        <f t="shared" si="134"/>
        <v>3.5926181078033208</v>
      </c>
      <c r="S1351" s="68">
        <f t="shared" si="137"/>
        <v>-2.1663778162911651</v>
      </c>
      <c r="T1351" s="13">
        <f t="shared" si="135"/>
        <v>2308</v>
      </c>
      <c r="U1351" s="13">
        <f t="shared" si="136"/>
        <v>29</v>
      </c>
    </row>
    <row r="1352" spans="1:21">
      <c r="A1352" s="13" t="s">
        <v>1065</v>
      </c>
      <c r="B1352" s="13">
        <v>34</v>
      </c>
      <c r="C1352" s="13">
        <v>21</v>
      </c>
      <c r="D1352" s="13">
        <v>1.64</v>
      </c>
      <c r="E1352" s="13">
        <v>6.4399999999999999E-2</v>
      </c>
      <c r="F1352" s="13">
        <v>4.6499999999999996E-3</v>
      </c>
      <c r="G1352" s="13">
        <v>1.1544399999999999</v>
      </c>
      <c r="H1352" s="13">
        <v>7.9500000000000001E-2</v>
      </c>
      <c r="I1352" s="13">
        <v>0.13009999999999999</v>
      </c>
      <c r="J1352" s="13">
        <v>3.5999999999999999E-3</v>
      </c>
      <c r="K1352" s="13">
        <v>755</v>
      </c>
      <c r="L1352" s="13">
        <v>157</v>
      </c>
      <c r="M1352" s="13">
        <v>779</v>
      </c>
      <c r="N1352" s="13">
        <v>37</v>
      </c>
      <c r="O1352" s="13">
        <v>788</v>
      </c>
      <c r="P1352" s="13">
        <v>20</v>
      </c>
      <c r="Q1352" s="14">
        <f t="shared" si="133"/>
        <v>-4.3708609271523091</v>
      </c>
      <c r="R1352" s="14">
        <f t="shared" si="134"/>
        <v>43.729344884907334</v>
      </c>
      <c r="S1352" s="68">
        <f t="shared" si="137"/>
        <v>-4.3708609271523091</v>
      </c>
      <c r="T1352" s="13">
        <f t="shared" si="135"/>
        <v>788</v>
      </c>
      <c r="U1352" s="13">
        <f t="shared" si="136"/>
        <v>20</v>
      </c>
    </row>
    <row r="1353" spans="1:21">
      <c r="A1353" s="13" t="s">
        <v>1066</v>
      </c>
      <c r="B1353" s="13">
        <v>90</v>
      </c>
      <c r="C1353" s="13">
        <v>84</v>
      </c>
      <c r="D1353" s="13">
        <v>1.07</v>
      </c>
      <c r="E1353" s="13">
        <v>6.5949999999999995E-2</v>
      </c>
      <c r="F1353" s="13">
        <v>2.81E-3</v>
      </c>
      <c r="G1353" s="13">
        <v>1.18736</v>
      </c>
      <c r="H1353" s="13">
        <v>4.8800000000000003E-2</v>
      </c>
      <c r="I1353" s="13">
        <v>0.13058</v>
      </c>
      <c r="J1353" s="13">
        <v>2.5000000000000001E-3</v>
      </c>
      <c r="K1353" s="13">
        <v>805</v>
      </c>
      <c r="L1353" s="13">
        <v>91</v>
      </c>
      <c r="M1353" s="13">
        <v>795</v>
      </c>
      <c r="N1353" s="13">
        <v>23</v>
      </c>
      <c r="O1353" s="13">
        <v>791</v>
      </c>
      <c r="P1353" s="13">
        <v>14</v>
      </c>
      <c r="Q1353" s="14">
        <f t="shared" si="133"/>
        <v>1.7391304347826098</v>
      </c>
      <c r="R1353" s="14">
        <f t="shared" si="134"/>
        <v>22.486146422231258</v>
      </c>
      <c r="S1353" s="68">
        <f t="shared" si="137"/>
        <v>1.7391304347826098</v>
      </c>
      <c r="T1353" s="13">
        <f t="shared" si="135"/>
        <v>791</v>
      </c>
      <c r="U1353" s="13">
        <f t="shared" si="136"/>
        <v>14</v>
      </c>
    </row>
    <row r="1354" spans="1:21">
      <c r="A1354" s="13" t="s">
        <v>1067</v>
      </c>
      <c r="B1354" s="13">
        <v>67</v>
      </c>
      <c r="C1354" s="13">
        <v>41</v>
      </c>
      <c r="D1354" s="13">
        <v>1.64</v>
      </c>
      <c r="E1354" s="13">
        <v>0.1096</v>
      </c>
      <c r="F1354" s="13">
        <v>2.8600000000000001E-3</v>
      </c>
      <c r="G1354" s="13">
        <v>4.8441099999999997</v>
      </c>
      <c r="H1354" s="13">
        <v>0.12379999999999999</v>
      </c>
      <c r="I1354" s="13">
        <v>0.32071</v>
      </c>
      <c r="J1354" s="13">
        <v>5.1999999999999998E-3</v>
      </c>
      <c r="K1354" s="13">
        <v>1793</v>
      </c>
      <c r="L1354" s="13">
        <v>49</v>
      </c>
      <c r="M1354" s="13">
        <v>1793</v>
      </c>
      <c r="N1354" s="13">
        <v>22</v>
      </c>
      <c r="O1354" s="13">
        <v>1793</v>
      </c>
      <c r="P1354" s="13">
        <v>25</v>
      </c>
      <c r="Q1354" s="14">
        <f t="shared" si="133"/>
        <v>0</v>
      </c>
      <c r="R1354" s="14">
        <f t="shared" si="134"/>
        <v>6.1359832858784467</v>
      </c>
      <c r="S1354" s="68">
        <f t="shared" si="137"/>
        <v>0</v>
      </c>
      <c r="T1354" s="13">
        <f t="shared" si="135"/>
        <v>1793</v>
      </c>
      <c r="U1354" s="13">
        <f t="shared" si="136"/>
        <v>25</v>
      </c>
    </row>
    <row r="1355" spans="1:21">
      <c r="A1355" s="13" t="s">
        <v>1068</v>
      </c>
      <c r="B1355" s="13">
        <v>60</v>
      </c>
      <c r="C1355" s="13">
        <v>58</v>
      </c>
      <c r="D1355" s="13">
        <v>1.03</v>
      </c>
      <c r="E1355" s="13">
        <v>0.11941</v>
      </c>
      <c r="F1355" s="13">
        <v>3.0200000000000001E-3</v>
      </c>
      <c r="G1355" s="13">
        <v>5.8263800000000003</v>
      </c>
      <c r="H1355" s="13">
        <v>0.1452</v>
      </c>
      <c r="I1355" s="13">
        <v>0.35388999999999998</v>
      </c>
      <c r="J1355" s="13">
        <v>5.7000000000000002E-3</v>
      </c>
      <c r="K1355" s="13">
        <v>1947</v>
      </c>
      <c r="L1355" s="13">
        <v>46</v>
      </c>
      <c r="M1355" s="13">
        <v>1950</v>
      </c>
      <c r="N1355" s="13">
        <v>22</v>
      </c>
      <c r="O1355" s="13">
        <v>1953</v>
      </c>
      <c r="P1355" s="13">
        <v>27</v>
      </c>
      <c r="Q1355" s="14">
        <f t="shared" si="133"/>
        <v>-0.30816640986133237</v>
      </c>
      <c r="R1355" s="14">
        <f t="shared" si="134"/>
        <v>5.4916119830524979</v>
      </c>
      <c r="S1355" s="68">
        <f t="shared" si="137"/>
        <v>-0.30816640986133237</v>
      </c>
      <c r="T1355" s="13">
        <f t="shared" si="135"/>
        <v>1947</v>
      </c>
      <c r="U1355" s="13">
        <f t="shared" si="136"/>
        <v>46</v>
      </c>
    </row>
    <row r="1356" spans="1:21">
      <c r="A1356" s="13" t="s">
        <v>1069</v>
      </c>
      <c r="B1356" s="13">
        <v>73</v>
      </c>
      <c r="C1356" s="13">
        <v>63</v>
      </c>
      <c r="D1356" s="13">
        <v>1.1499999999999999</v>
      </c>
      <c r="E1356" s="13">
        <v>0.11244999999999999</v>
      </c>
      <c r="F1356" s="13">
        <v>2.7599999999999999E-3</v>
      </c>
      <c r="G1356" s="13">
        <v>5.1143799999999997</v>
      </c>
      <c r="H1356" s="13">
        <v>0.1242</v>
      </c>
      <c r="I1356" s="13">
        <v>0.32993</v>
      </c>
      <c r="J1356" s="13">
        <v>5.1000000000000004E-3</v>
      </c>
      <c r="K1356" s="13">
        <v>1839</v>
      </c>
      <c r="L1356" s="13">
        <v>45</v>
      </c>
      <c r="M1356" s="13">
        <v>1838</v>
      </c>
      <c r="N1356" s="13">
        <v>21</v>
      </c>
      <c r="O1356" s="13">
        <v>1838</v>
      </c>
      <c r="P1356" s="13">
        <v>25</v>
      </c>
      <c r="Q1356" s="14">
        <f t="shared" si="133"/>
        <v>5.4377379010328575E-2</v>
      </c>
      <c r="R1356" s="14">
        <f t="shared" si="134"/>
        <v>5.5961676569298824</v>
      </c>
      <c r="S1356" s="68">
        <f t="shared" si="137"/>
        <v>5.4377379010328575E-2</v>
      </c>
      <c r="T1356" s="13">
        <f t="shared" si="135"/>
        <v>1839</v>
      </c>
      <c r="U1356" s="13">
        <f t="shared" si="136"/>
        <v>45</v>
      </c>
    </row>
    <row r="1357" spans="1:21">
      <c r="A1357" s="13" t="s">
        <v>1070</v>
      </c>
      <c r="B1357" s="13">
        <v>335</v>
      </c>
      <c r="C1357" s="13">
        <v>273</v>
      </c>
      <c r="D1357" s="13">
        <v>1.23</v>
      </c>
      <c r="E1357" s="13">
        <v>8.4440000000000001E-2</v>
      </c>
      <c r="F1357" s="13">
        <v>1.4499999999999999E-3</v>
      </c>
      <c r="G1357" s="13">
        <v>1.95756</v>
      </c>
      <c r="H1357" s="13">
        <v>3.5200000000000002E-2</v>
      </c>
      <c r="I1357" s="13">
        <v>0.16821</v>
      </c>
      <c r="J1357" s="13">
        <v>2.2000000000000001E-3</v>
      </c>
      <c r="K1357" s="13">
        <v>1303</v>
      </c>
      <c r="L1357" s="13">
        <v>34</v>
      </c>
      <c r="M1357" s="13">
        <v>1101</v>
      </c>
      <c r="N1357" s="13">
        <v>12</v>
      </c>
      <c r="O1357" s="13">
        <v>1002</v>
      </c>
      <c r="P1357" s="13">
        <v>12</v>
      </c>
      <c r="Q1357" s="14">
        <f t="shared" si="133"/>
        <v>23.100537221795857</v>
      </c>
      <c r="R1357" s="14">
        <f t="shared" si="134"/>
        <v>4.4156720261309026</v>
      </c>
      <c r="S1357" s="68" t="str">
        <f t="shared" si="137"/>
        <v>X</v>
      </c>
      <c r="T1357" s="13">
        <f t="shared" si="135"/>
        <v>1303</v>
      </c>
      <c r="U1357" s="13">
        <f t="shared" si="136"/>
        <v>34</v>
      </c>
    </row>
    <row r="1358" spans="1:21">
      <c r="A1358" s="13" t="s">
        <v>1071</v>
      </c>
      <c r="B1358" s="13">
        <v>127</v>
      </c>
      <c r="C1358" s="13">
        <v>114</v>
      </c>
      <c r="D1358" s="13">
        <v>1.1200000000000001</v>
      </c>
      <c r="E1358" s="13">
        <v>0.10938000000000001</v>
      </c>
      <c r="F1358" s="13">
        <v>1.9300000000000001E-3</v>
      </c>
      <c r="G1358" s="13">
        <v>4.7943199999999999</v>
      </c>
      <c r="H1358" s="13">
        <v>8.7599999999999997E-2</v>
      </c>
      <c r="I1358" s="13">
        <v>0.31802999999999998</v>
      </c>
      <c r="J1358" s="13">
        <v>4.3E-3</v>
      </c>
      <c r="K1358" s="13">
        <v>1789</v>
      </c>
      <c r="L1358" s="13">
        <v>33</v>
      </c>
      <c r="M1358" s="13">
        <v>1784</v>
      </c>
      <c r="N1358" s="13">
        <v>15</v>
      </c>
      <c r="O1358" s="13">
        <v>1780</v>
      </c>
      <c r="P1358" s="13">
        <v>21</v>
      </c>
      <c r="Q1358" s="14">
        <f t="shared" si="133"/>
        <v>0.50307434320849831</v>
      </c>
      <c r="R1358" s="14">
        <f t="shared" si="134"/>
        <v>4.3572114336589696</v>
      </c>
      <c r="S1358" s="68">
        <f t="shared" si="137"/>
        <v>0.50307434320849831</v>
      </c>
      <c r="T1358" s="13">
        <f t="shared" si="135"/>
        <v>1789</v>
      </c>
      <c r="U1358" s="13">
        <f t="shared" si="136"/>
        <v>33</v>
      </c>
    </row>
    <row r="1359" spans="1:21">
      <c r="A1359" s="13" t="s">
        <v>1072</v>
      </c>
      <c r="B1359" s="13">
        <v>331</v>
      </c>
      <c r="C1359" s="13">
        <v>96</v>
      </c>
      <c r="D1359" s="13">
        <v>3.43</v>
      </c>
      <c r="E1359" s="13">
        <v>7.1620000000000003E-2</v>
      </c>
      <c r="F1359" s="13">
        <v>3.79E-3</v>
      </c>
      <c r="G1359" s="13">
        <v>1.15798</v>
      </c>
      <c r="H1359" s="13">
        <v>5.8599999999999999E-2</v>
      </c>
      <c r="I1359" s="13">
        <v>0.11726</v>
      </c>
      <c r="J1359" s="13">
        <v>2.8E-3</v>
      </c>
      <c r="K1359" s="13">
        <v>975</v>
      </c>
      <c r="L1359" s="13">
        <v>111</v>
      </c>
      <c r="M1359" s="13">
        <v>781</v>
      </c>
      <c r="N1359" s="13">
        <v>28</v>
      </c>
      <c r="O1359" s="13">
        <v>715</v>
      </c>
      <c r="P1359" s="13">
        <v>16</v>
      </c>
      <c r="Q1359" s="14">
        <f t="shared" si="133"/>
        <v>26.666666666666671</v>
      </c>
      <c r="R1359" s="14">
        <f t="shared" si="134"/>
        <v>17.016939388944046</v>
      </c>
      <c r="S1359" s="68">
        <f t="shared" si="137"/>
        <v>26.666666666666671</v>
      </c>
      <c r="T1359" s="13">
        <f t="shared" si="135"/>
        <v>715</v>
      </c>
      <c r="U1359" s="13">
        <f t="shared" si="136"/>
        <v>16</v>
      </c>
    </row>
    <row r="1360" spans="1:21">
      <c r="A1360" s="13" t="s">
        <v>1073</v>
      </c>
      <c r="B1360" s="13">
        <v>122</v>
      </c>
      <c r="C1360" s="13">
        <v>303</v>
      </c>
      <c r="D1360" s="13">
        <v>0.4</v>
      </c>
      <c r="E1360" s="13">
        <v>7.1360000000000007E-2</v>
      </c>
      <c r="F1360" s="13">
        <v>1.1800000000000001E-3</v>
      </c>
      <c r="G1360" s="13">
        <v>1.59039</v>
      </c>
      <c r="H1360" s="13">
        <v>2.7799999999999998E-2</v>
      </c>
      <c r="I1360" s="13">
        <v>0.16167000000000001</v>
      </c>
      <c r="J1360" s="13">
        <v>2.0999999999999999E-3</v>
      </c>
      <c r="K1360" s="13">
        <v>968</v>
      </c>
      <c r="L1360" s="13">
        <v>35</v>
      </c>
      <c r="M1360" s="13">
        <v>966</v>
      </c>
      <c r="N1360" s="13">
        <v>11</v>
      </c>
      <c r="O1360" s="13">
        <v>966</v>
      </c>
      <c r="P1360" s="13">
        <v>12</v>
      </c>
      <c r="Q1360" s="14">
        <f t="shared" si="133"/>
        <v>0.20661157024793875</v>
      </c>
      <c r="R1360" s="14">
        <f t="shared" si="134"/>
        <v>7.630496335717341</v>
      </c>
      <c r="S1360" s="68">
        <f t="shared" si="137"/>
        <v>0.20661157024793875</v>
      </c>
      <c r="T1360" s="13">
        <f t="shared" si="135"/>
        <v>966</v>
      </c>
      <c r="U1360" s="13">
        <f t="shared" si="136"/>
        <v>12</v>
      </c>
    </row>
    <row r="1361" spans="1:21">
      <c r="A1361" s="13" t="s">
        <v>1074</v>
      </c>
      <c r="B1361" s="13">
        <v>680</v>
      </c>
      <c r="C1361" s="13">
        <v>252</v>
      </c>
      <c r="D1361" s="13">
        <v>2.7</v>
      </c>
      <c r="E1361" s="13">
        <v>6.6250000000000003E-2</v>
      </c>
      <c r="F1361" s="13">
        <v>1.4400000000000001E-3</v>
      </c>
      <c r="G1361" s="13">
        <v>1.23255</v>
      </c>
      <c r="H1361" s="13">
        <v>2.7199999999999998E-2</v>
      </c>
      <c r="I1361" s="13">
        <v>0.13494999999999999</v>
      </c>
      <c r="J1361" s="13">
        <v>1.9E-3</v>
      </c>
      <c r="K1361" s="13">
        <v>814</v>
      </c>
      <c r="L1361" s="13">
        <v>46</v>
      </c>
      <c r="M1361" s="13">
        <v>815</v>
      </c>
      <c r="N1361" s="13">
        <v>12</v>
      </c>
      <c r="O1361" s="13">
        <v>816</v>
      </c>
      <c r="P1361" s="13">
        <v>11</v>
      </c>
      <c r="Q1361" s="14">
        <f t="shared" si="133"/>
        <v>-0.24570024570025328</v>
      </c>
      <c r="R1361" s="14">
        <f t="shared" si="134"/>
        <v>11.647878272825086</v>
      </c>
      <c r="S1361" s="68">
        <f t="shared" si="137"/>
        <v>-0.24570024570025328</v>
      </c>
      <c r="T1361" s="13">
        <f t="shared" si="135"/>
        <v>816</v>
      </c>
      <c r="U1361" s="13">
        <f t="shared" si="136"/>
        <v>11</v>
      </c>
    </row>
    <row r="1362" spans="1:21">
      <c r="A1362" s="13" t="s">
        <v>1075</v>
      </c>
      <c r="B1362" s="13">
        <v>144</v>
      </c>
      <c r="C1362" s="13">
        <v>436</v>
      </c>
      <c r="D1362" s="13">
        <v>0.33</v>
      </c>
      <c r="E1362" s="13">
        <v>0.11842</v>
      </c>
      <c r="F1362" s="13">
        <v>3.4099999999999998E-3</v>
      </c>
      <c r="G1362" s="13">
        <v>5.81663</v>
      </c>
      <c r="H1362" s="13">
        <v>0.16489999999999999</v>
      </c>
      <c r="I1362" s="13">
        <v>0.35643999999999998</v>
      </c>
      <c r="J1362" s="13">
        <v>5.7000000000000002E-3</v>
      </c>
      <c r="K1362" s="13">
        <v>1933</v>
      </c>
      <c r="L1362" s="13">
        <v>53</v>
      </c>
      <c r="M1362" s="13">
        <v>1949</v>
      </c>
      <c r="N1362" s="13">
        <v>25</v>
      </c>
      <c r="O1362" s="13">
        <v>1965</v>
      </c>
      <c r="P1362" s="13">
        <v>27</v>
      </c>
      <c r="Q1362" s="14">
        <f t="shared" si="133"/>
        <v>-1.6554578375582052</v>
      </c>
      <c r="R1362" s="14">
        <f t="shared" si="134"/>
        <v>6.2353023272393173</v>
      </c>
      <c r="S1362" s="68">
        <f t="shared" si="137"/>
        <v>-1.6554578375582052</v>
      </c>
      <c r="T1362" s="13">
        <f t="shared" si="135"/>
        <v>1933</v>
      </c>
      <c r="U1362" s="13">
        <f t="shared" si="136"/>
        <v>53</v>
      </c>
    </row>
    <row r="1363" spans="1:21">
      <c r="A1363" s="13" t="s">
        <v>1076</v>
      </c>
      <c r="B1363" s="13">
        <v>33</v>
      </c>
      <c r="C1363" s="13">
        <v>239</v>
      </c>
      <c r="D1363" s="13">
        <v>0.14000000000000001</v>
      </c>
      <c r="E1363" s="13">
        <v>7.1260000000000004E-2</v>
      </c>
      <c r="F1363" s="13">
        <v>1.58E-3</v>
      </c>
      <c r="G1363" s="13">
        <v>1.5949599999999999</v>
      </c>
      <c r="H1363" s="13">
        <v>3.5799999999999998E-2</v>
      </c>
      <c r="I1363" s="13">
        <v>0.16236</v>
      </c>
      <c r="J1363" s="13">
        <v>2.3E-3</v>
      </c>
      <c r="K1363" s="13">
        <v>965</v>
      </c>
      <c r="L1363" s="13">
        <v>46</v>
      </c>
      <c r="M1363" s="13">
        <v>968</v>
      </c>
      <c r="N1363" s="13">
        <v>14</v>
      </c>
      <c r="O1363" s="13">
        <v>970</v>
      </c>
      <c r="P1363" s="13">
        <v>13</v>
      </c>
      <c r="Q1363" s="14">
        <f t="shared" si="133"/>
        <v>-0.51813471502590858</v>
      </c>
      <c r="R1363" s="14">
        <f t="shared" si="134"/>
        <v>9.9546271638863946</v>
      </c>
      <c r="S1363" s="68">
        <f t="shared" si="137"/>
        <v>-0.51813471502590858</v>
      </c>
      <c r="T1363" s="13">
        <f t="shared" si="135"/>
        <v>970</v>
      </c>
      <c r="U1363" s="13">
        <f t="shared" si="136"/>
        <v>13</v>
      </c>
    </row>
    <row r="1364" spans="1:21">
      <c r="A1364" s="13" t="s">
        <v>1077</v>
      </c>
      <c r="B1364" s="13">
        <v>124</v>
      </c>
      <c r="C1364" s="13">
        <v>204</v>
      </c>
      <c r="D1364" s="13">
        <v>0.61</v>
      </c>
      <c r="E1364" s="13">
        <v>7.3400000000000007E-2</v>
      </c>
      <c r="F1364" s="13">
        <v>1.4E-3</v>
      </c>
      <c r="G1364" s="13">
        <v>1.75675</v>
      </c>
      <c r="H1364" s="13">
        <v>3.4700000000000002E-2</v>
      </c>
      <c r="I1364" s="13">
        <v>0.1736</v>
      </c>
      <c r="J1364" s="13">
        <v>2.3999999999999998E-3</v>
      </c>
      <c r="K1364" s="13">
        <v>1025</v>
      </c>
      <c r="L1364" s="13">
        <v>39</v>
      </c>
      <c r="M1364" s="13">
        <v>1030</v>
      </c>
      <c r="N1364" s="13">
        <v>13</v>
      </c>
      <c r="O1364" s="13">
        <v>1032</v>
      </c>
      <c r="P1364" s="13">
        <v>13</v>
      </c>
      <c r="Q1364" s="14">
        <f t="shared" si="133"/>
        <v>-0.68292682926829329</v>
      </c>
      <c r="R1364" s="14">
        <f t="shared" si="134"/>
        <v>8.0707061525431989</v>
      </c>
      <c r="S1364" s="68">
        <f t="shared" si="137"/>
        <v>-0.68292682926829329</v>
      </c>
      <c r="T1364" s="13">
        <f t="shared" si="135"/>
        <v>1025</v>
      </c>
      <c r="U1364" s="13">
        <f t="shared" si="136"/>
        <v>39</v>
      </c>
    </row>
    <row r="1365" spans="1:21">
      <c r="A1365" s="13" t="s">
        <v>1078</v>
      </c>
      <c r="B1365" s="13">
        <v>66</v>
      </c>
      <c r="C1365" s="13">
        <v>93</v>
      </c>
      <c r="D1365" s="13">
        <v>0.71</v>
      </c>
      <c r="E1365" s="13">
        <v>0.16231000000000001</v>
      </c>
      <c r="F1365" s="13">
        <v>2.1900000000000001E-3</v>
      </c>
      <c r="G1365" s="13">
        <v>10.49649</v>
      </c>
      <c r="H1365" s="13">
        <v>0.15679999999999999</v>
      </c>
      <c r="I1365" s="13">
        <v>0.46903</v>
      </c>
      <c r="J1365" s="13">
        <v>6.1000000000000004E-3</v>
      </c>
      <c r="K1365" s="13">
        <v>2480</v>
      </c>
      <c r="L1365" s="13">
        <v>23</v>
      </c>
      <c r="M1365" s="13">
        <v>2480</v>
      </c>
      <c r="N1365" s="13">
        <v>14</v>
      </c>
      <c r="O1365" s="13">
        <v>2479</v>
      </c>
      <c r="P1365" s="13">
        <v>27</v>
      </c>
      <c r="Q1365" s="14">
        <f t="shared" si="133"/>
        <v>4.0322580645157924E-2</v>
      </c>
      <c r="R1365" s="14">
        <f t="shared" si="134"/>
        <v>2.8598614839734058</v>
      </c>
      <c r="S1365" s="68">
        <f t="shared" si="137"/>
        <v>4.0322580645157924E-2</v>
      </c>
      <c r="T1365" s="13">
        <f t="shared" si="135"/>
        <v>2480</v>
      </c>
      <c r="U1365" s="13">
        <f t="shared" si="136"/>
        <v>23</v>
      </c>
    </row>
    <row r="1366" spans="1:21">
      <c r="A1366" s="13" t="s">
        <v>1079</v>
      </c>
      <c r="B1366" s="13">
        <v>123</v>
      </c>
      <c r="C1366" s="13">
        <v>396</v>
      </c>
      <c r="D1366" s="13">
        <v>0.31</v>
      </c>
      <c r="E1366" s="13">
        <v>0.11369</v>
      </c>
      <c r="F1366" s="13">
        <v>2.3800000000000002E-3</v>
      </c>
      <c r="G1366" s="13">
        <v>5.2243899999999996</v>
      </c>
      <c r="H1366" s="13">
        <v>0.1105</v>
      </c>
      <c r="I1366" s="13">
        <v>0.33317999999999998</v>
      </c>
      <c r="J1366" s="13">
        <v>4.7000000000000002E-3</v>
      </c>
      <c r="K1366" s="13">
        <v>1859</v>
      </c>
      <c r="L1366" s="13">
        <v>39</v>
      </c>
      <c r="M1366" s="13">
        <v>1857</v>
      </c>
      <c r="N1366" s="13">
        <v>18</v>
      </c>
      <c r="O1366" s="13">
        <v>1854</v>
      </c>
      <c r="P1366" s="13">
        <v>23</v>
      </c>
      <c r="Q1366" s="14">
        <f t="shared" si="133"/>
        <v>0.2689618074233513</v>
      </c>
      <c r="R1366" s="14">
        <f t="shared" si="134"/>
        <v>4.861388277727472</v>
      </c>
      <c r="S1366" s="68">
        <f t="shared" si="137"/>
        <v>0.2689618074233513</v>
      </c>
      <c r="T1366" s="13">
        <f t="shared" si="135"/>
        <v>1859</v>
      </c>
      <c r="U1366" s="13">
        <f t="shared" si="136"/>
        <v>39</v>
      </c>
    </row>
    <row r="1367" spans="1:21">
      <c r="A1367" s="13" t="s">
        <v>1080</v>
      </c>
      <c r="B1367" s="13">
        <v>376</v>
      </c>
      <c r="C1367" s="13">
        <v>595</v>
      </c>
      <c r="D1367" s="13">
        <v>0.63</v>
      </c>
      <c r="E1367" s="13">
        <v>7.0760000000000003E-2</v>
      </c>
      <c r="F1367" s="13">
        <v>2E-3</v>
      </c>
      <c r="G1367" s="13">
        <v>1.5975900000000001</v>
      </c>
      <c r="H1367" s="13">
        <v>4.4699999999999997E-2</v>
      </c>
      <c r="I1367" s="13">
        <v>0.16383</v>
      </c>
      <c r="J1367" s="13">
        <v>2.5999999999999999E-3</v>
      </c>
      <c r="K1367" s="13">
        <v>950</v>
      </c>
      <c r="L1367" s="13">
        <v>59</v>
      </c>
      <c r="M1367" s="13">
        <v>969</v>
      </c>
      <c r="N1367" s="13">
        <v>17</v>
      </c>
      <c r="O1367" s="13">
        <v>978</v>
      </c>
      <c r="P1367" s="13">
        <v>14</v>
      </c>
      <c r="Q1367" s="14">
        <f t="shared" si="133"/>
        <v>-2.9473684210526319</v>
      </c>
      <c r="R1367" s="14">
        <f t="shared" si="134"/>
        <v>13.12242752933129</v>
      </c>
      <c r="S1367" s="68">
        <f t="shared" si="137"/>
        <v>-2.9473684210526319</v>
      </c>
      <c r="T1367" s="13">
        <f t="shared" si="135"/>
        <v>978</v>
      </c>
      <c r="U1367" s="13">
        <f t="shared" si="136"/>
        <v>14</v>
      </c>
    </row>
    <row r="1368" spans="1:21">
      <c r="A1368" s="13" t="s">
        <v>1081</v>
      </c>
      <c r="B1368" s="13">
        <v>106</v>
      </c>
      <c r="C1368" s="13">
        <v>94</v>
      </c>
      <c r="D1368" s="13">
        <v>1.1299999999999999</v>
      </c>
      <c r="E1368" s="13">
        <v>0.16500999999999999</v>
      </c>
      <c r="F1368" s="13">
        <v>2.9099999999999998E-3</v>
      </c>
      <c r="G1368" s="13">
        <v>10.827920000000001</v>
      </c>
      <c r="H1368" s="13">
        <v>0.19980000000000001</v>
      </c>
      <c r="I1368" s="13">
        <v>0.47599999999999998</v>
      </c>
      <c r="J1368" s="13">
        <v>6.7000000000000002E-3</v>
      </c>
      <c r="K1368" s="13">
        <v>2508</v>
      </c>
      <c r="L1368" s="13">
        <v>30</v>
      </c>
      <c r="M1368" s="13">
        <v>2508</v>
      </c>
      <c r="N1368" s="13">
        <v>17</v>
      </c>
      <c r="O1368" s="13">
        <v>2510</v>
      </c>
      <c r="P1368" s="13">
        <v>29</v>
      </c>
      <c r="Q1368" s="14">
        <f t="shared" si="133"/>
        <v>-7.9744816586924117E-2</v>
      </c>
      <c r="R1368" s="14">
        <f t="shared" si="134"/>
        <v>3.3287476938190377</v>
      </c>
      <c r="S1368" s="68">
        <f t="shared" si="137"/>
        <v>-7.9744816586924117E-2</v>
      </c>
      <c r="T1368" s="13">
        <f t="shared" si="135"/>
        <v>2508</v>
      </c>
      <c r="U1368" s="13">
        <f t="shared" si="136"/>
        <v>30</v>
      </c>
    </row>
    <row r="1369" spans="1:21">
      <c r="A1369" s="13" t="s">
        <v>1082</v>
      </c>
      <c r="B1369" s="13">
        <v>196</v>
      </c>
      <c r="C1369" s="13">
        <v>229</v>
      </c>
      <c r="D1369" s="13">
        <v>0.86</v>
      </c>
      <c r="E1369" s="13">
        <v>6.7909999999999998E-2</v>
      </c>
      <c r="F1369" s="13">
        <v>1.56E-3</v>
      </c>
      <c r="G1369" s="13">
        <v>1.34293</v>
      </c>
      <c r="H1369" s="13">
        <v>3.1099999999999999E-2</v>
      </c>
      <c r="I1369" s="13">
        <v>0.14351</v>
      </c>
      <c r="J1369" s="13">
        <v>2.0999999999999999E-3</v>
      </c>
      <c r="K1369" s="13">
        <v>866</v>
      </c>
      <c r="L1369" s="13">
        <v>49</v>
      </c>
      <c r="M1369" s="13">
        <v>864</v>
      </c>
      <c r="N1369" s="13">
        <v>13</v>
      </c>
      <c r="O1369" s="13">
        <v>864</v>
      </c>
      <c r="P1369" s="13">
        <v>12</v>
      </c>
      <c r="Q1369" s="14">
        <f t="shared" ref="Q1369:Q1400" si="138">(1-O1369/K1369)*100</f>
        <v>0.23094688221708681</v>
      </c>
      <c r="R1369" s="14">
        <f t="shared" ref="R1369:R1400" si="139">SQRT((2*P1369)^2*(-1/K1369)^2+(2*L1369)^2*(O1369/K1369^2)^2)*100</f>
        <v>11.625423639186266</v>
      </c>
      <c r="S1369" s="68">
        <f t="shared" si="137"/>
        <v>0.23094688221708681</v>
      </c>
      <c r="T1369" s="13">
        <f t="shared" ref="T1369:T1400" si="140">IF(O1369&lt;=1000,O1369,K1369)</f>
        <v>864</v>
      </c>
      <c r="U1369" s="13">
        <f t="shared" ref="U1369:U1400" si="141">IF(T1369=O1369,P1369,L1369)</f>
        <v>12</v>
      </c>
    </row>
    <row r="1370" spans="1:21">
      <c r="A1370" s="13" t="s">
        <v>1083</v>
      </c>
      <c r="B1370" s="13">
        <v>88</v>
      </c>
      <c r="C1370" s="13">
        <v>169</v>
      </c>
      <c r="D1370" s="13">
        <v>0.52</v>
      </c>
      <c r="E1370" s="13">
        <v>7.3590000000000003E-2</v>
      </c>
      <c r="F1370" s="13">
        <v>1.98E-3</v>
      </c>
      <c r="G1370" s="13">
        <v>1.7438499999999999</v>
      </c>
      <c r="H1370" s="13">
        <v>4.6399999999999997E-2</v>
      </c>
      <c r="I1370" s="13">
        <v>0.17202000000000001</v>
      </c>
      <c r="J1370" s="13">
        <v>2.5999999999999999E-3</v>
      </c>
      <c r="K1370" s="13">
        <v>1030</v>
      </c>
      <c r="L1370" s="13">
        <v>56</v>
      </c>
      <c r="M1370" s="13">
        <v>1025</v>
      </c>
      <c r="N1370" s="13">
        <v>17</v>
      </c>
      <c r="O1370" s="13">
        <v>1023</v>
      </c>
      <c r="P1370" s="13">
        <v>14</v>
      </c>
      <c r="Q1370" s="14">
        <f t="shared" si="138"/>
        <v>0.67961165048543437</v>
      </c>
      <c r="R1370" s="14">
        <f t="shared" si="139"/>
        <v>11.136763835684331</v>
      </c>
      <c r="S1370" s="68">
        <f t="shared" si="137"/>
        <v>0.67961165048543437</v>
      </c>
      <c r="T1370" s="13">
        <f t="shared" si="140"/>
        <v>1030</v>
      </c>
      <c r="U1370" s="13">
        <f t="shared" si="141"/>
        <v>56</v>
      </c>
    </row>
    <row r="1371" spans="1:21">
      <c r="A1371" s="13" t="s">
        <v>1084</v>
      </c>
      <c r="B1371" s="13">
        <v>102</v>
      </c>
      <c r="C1371" s="13">
        <v>148</v>
      </c>
      <c r="D1371" s="13">
        <v>0.69</v>
      </c>
      <c r="E1371" s="13">
        <v>6.5329999999999999E-2</v>
      </c>
      <c r="F1371" s="13">
        <v>1.6800000000000001E-3</v>
      </c>
      <c r="G1371" s="13">
        <v>1.17092</v>
      </c>
      <c r="H1371" s="13">
        <v>3.0099999999999998E-2</v>
      </c>
      <c r="I1371" s="13">
        <v>0.12998999999999999</v>
      </c>
      <c r="J1371" s="13">
        <v>2E-3</v>
      </c>
      <c r="K1371" s="13">
        <v>785</v>
      </c>
      <c r="L1371" s="13">
        <v>55</v>
      </c>
      <c r="M1371" s="13">
        <v>787</v>
      </c>
      <c r="N1371" s="13">
        <v>14</v>
      </c>
      <c r="O1371" s="13">
        <v>788</v>
      </c>
      <c r="P1371" s="13">
        <v>11</v>
      </c>
      <c r="Q1371" s="14">
        <f t="shared" si="138"/>
        <v>-0.38216560509554132</v>
      </c>
      <c r="R1371" s="14">
        <f t="shared" si="139"/>
        <v>14.34276154286108</v>
      </c>
      <c r="S1371" s="68">
        <f t="shared" si="137"/>
        <v>-0.38216560509554132</v>
      </c>
      <c r="T1371" s="13">
        <f t="shared" si="140"/>
        <v>788</v>
      </c>
      <c r="U1371" s="13">
        <f t="shared" si="141"/>
        <v>11</v>
      </c>
    </row>
    <row r="1372" spans="1:21">
      <c r="A1372" s="13" t="s">
        <v>1085</v>
      </c>
      <c r="B1372" s="13">
        <v>456</v>
      </c>
      <c r="C1372" s="13">
        <v>251</v>
      </c>
      <c r="D1372" s="13">
        <v>1.82</v>
      </c>
      <c r="E1372" s="13">
        <v>6.6089999999999996E-2</v>
      </c>
      <c r="F1372" s="13">
        <v>1.4599999999999999E-3</v>
      </c>
      <c r="G1372" s="13">
        <v>1.22218</v>
      </c>
      <c r="H1372" s="13">
        <v>2.76E-2</v>
      </c>
      <c r="I1372" s="13">
        <v>0.13414999999999999</v>
      </c>
      <c r="J1372" s="13">
        <v>2E-3</v>
      </c>
      <c r="K1372" s="13">
        <v>809</v>
      </c>
      <c r="L1372" s="13">
        <v>47</v>
      </c>
      <c r="M1372" s="13">
        <v>811</v>
      </c>
      <c r="N1372" s="13">
        <v>13</v>
      </c>
      <c r="O1372" s="13">
        <v>811</v>
      </c>
      <c r="P1372" s="13">
        <v>11</v>
      </c>
      <c r="Q1372" s="14">
        <f t="shared" si="138"/>
        <v>-0.24721878862794533</v>
      </c>
      <c r="R1372" s="14">
        <f t="shared" si="139"/>
        <v>11.961240142317912</v>
      </c>
      <c r="S1372" s="68">
        <f t="shared" si="137"/>
        <v>-0.24721878862794533</v>
      </c>
      <c r="T1372" s="13">
        <f t="shared" si="140"/>
        <v>811</v>
      </c>
      <c r="U1372" s="13">
        <f t="shared" si="141"/>
        <v>11</v>
      </c>
    </row>
    <row r="1373" spans="1:21">
      <c r="A1373" s="13" t="s">
        <v>1086</v>
      </c>
      <c r="B1373" s="13">
        <v>427</v>
      </c>
      <c r="C1373" s="13">
        <v>320</v>
      </c>
      <c r="D1373" s="13">
        <v>1.34</v>
      </c>
      <c r="E1373" s="13">
        <v>0.15440000000000001</v>
      </c>
      <c r="F1373" s="13">
        <v>5.4299999999999999E-3</v>
      </c>
      <c r="G1373" s="13">
        <v>9.4965899999999994</v>
      </c>
      <c r="H1373" s="13">
        <v>0.32700000000000001</v>
      </c>
      <c r="I1373" s="13">
        <v>0.44618999999999998</v>
      </c>
      <c r="J1373" s="13">
        <v>8.0999999999999996E-3</v>
      </c>
      <c r="K1373" s="13">
        <v>2395</v>
      </c>
      <c r="L1373" s="13">
        <v>61</v>
      </c>
      <c r="M1373" s="13">
        <v>2387</v>
      </c>
      <c r="N1373" s="13">
        <v>32</v>
      </c>
      <c r="O1373" s="13">
        <v>2378</v>
      </c>
      <c r="P1373" s="13">
        <v>36</v>
      </c>
      <c r="Q1373" s="14">
        <f t="shared" si="138"/>
        <v>0.70981210855950438</v>
      </c>
      <c r="R1373" s="14">
        <f t="shared" si="139"/>
        <v>5.8837776781626303</v>
      </c>
      <c r="S1373" s="68">
        <f t="shared" si="137"/>
        <v>0.70981210855950438</v>
      </c>
      <c r="T1373" s="13">
        <f t="shared" si="140"/>
        <v>2395</v>
      </c>
      <c r="U1373" s="13">
        <f t="shared" si="141"/>
        <v>61</v>
      </c>
    </row>
    <row r="1374" spans="1:21">
      <c r="A1374" s="13" t="s">
        <v>1087</v>
      </c>
      <c r="B1374" s="13">
        <v>252</v>
      </c>
      <c r="C1374" s="13">
        <v>327</v>
      </c>
      <c r="D1374" s="13">
        <v>0.77</v>
      </c>
      <c r="E1374" s="13">
        <v>6.6089999999999996E-2</v>
      </c>
      <c r="F1374" s="13">
        <v>2.2200000000000002E-3</v>
      </c>
      <c r="G1374" s="13">
        <v>1.20903</v>
      </c>
      <c r="H1374" s="13">
        <v>3.9899999999999998E-2</v>
      </c>
      <c r="I1374" s="13">
        <v>0.13269</v>
      </c>
      <c r="J1374" s="13">
        <v>2.3E-3</v>
      </c>
      <c r="K1374" s="13">
        <v>809</v>
      </c>
      <c r="L1374" s="13">
        <v>72</v>
      </c>
      <c r="M1374" s="13">
        <v>805</v>
      </c>
      <c r="N1374" s="13">
        <v>18</v>
      </c>
      <c r="O1374" s="13">
        <v>803</v>
      </c>
      <c r="P1374" s="13">
        <v>13</v>
      </c>
      <c r="Q1374" s="14">
        <f t="shared" si="138"/>
        <v>0.74165636588380268</v>
      </c>
      <c r="R1374" s="14">
        <f t="shared" si="139"/>
        <v>17.957667550865857</v>
      </c>
      <c r="S1374" s="68">
        <f t="shared" si="137"/>
        <v>0.74165636588380268</v>
      </c>
      <c r="T1374" s="13">
        <f t="shared" si="140"/>
        <v>803</v>
      </c>
      <c r="U1374" s="13">
        <f t="shared" si="141"/>
        <v>13</v>
      </c>
    </row>
    <row r="1375" spans="1:21">
      <c r="A1375" s="13" t="s">
        <v>1088</v>
      </c>
      <c r="B1375" s="13">
        <v>247</v>
      </c>
      <c r="C1375" s="13">
        <v>636</v>
      </c>
      <c r="D1375" s="13">
        <v>0.39</v>
      </c>
      <c r="E1375" s="13">
        <v>0.10621</v>
      </c>
      <c r="F1375" s="13">
        <v>2.4199999999999998E-3</v>
      </c>
      <c r="G1375" s="13">
        <v>3.2875100000000002</v>
      </c>
      <c r="H1375" s="13">
        <v>7.5700000000000003E-2</v>
      </c>
      <c r="I1375" s="13">
        <v>0.22449</v>
      </c>
      <c r="J1375" s="13">
        <v>3.3E-3</v>
      </c>
      <c r="K1375" s="13">
        <v>1735</v>
      </c>
      <c r="L1375" s="13">
        <v>43</v>
      </c>
      <c r="M1375" s="13">
        <v>1478</v>
      </c>
      <c r="N1375" s="13">
        <v>18</v>
      </c>
      <c r="O1375" s="13">
        <v>1306</v>
      </c>
      <c r="P1375" s="13">
        <v>17</v>
      </c>
      <c r="Q1375" s="14">
        <f t="shared" si="138"/>
        <v>24.726224783861671</v>
      </c>
      <c r="R1375" s="14">
        <f t="shared" si="139"/>
        <v>4.2144658406280531</v>
      </c>
      <c r="S1375" s="68" t="str">
        <f t="shared" si="137"/>
        <v>X</v>
      </c>
      <c r="T1375" s="13">
        <f t="shared" si="140"/>
        <v>1735</v>
      </c>
      <c r="U1375" s="13">
        <f t="shared" si="141"/>
        <v>43</v>
      </c>
    </row>
    <row r="1376" spans="1:21">
      <c r="A1376" s="13" t="s">
        <v>1089</v>
      </c>
      <c r="B1376" s="13">
        <v>396</v>
      </c>
      <c r="C1376" s="13">
        <v>230</v>
      </c>
      <c r="D1376" s="13">
        <v>1.72</v>
      </c>
      <c r="E1376" s="13">
        <v>7.2270000000000001E-2</v>
      </c>
      <c r="F1376" s="13">
        <v>2.3E-3</v>
      </c>
      <c r="G1376" s="13">
        <v>1.6643300000000001</v>
      </c>
      <c r="H1376" s="13">
        <v>5.0999999999999997E-2</v>
      </c>
      <c r="I1376" s="13">
        <v>0.16697000000000001</v>
      </c>
      <c r="J1376" s="13">
        <v>2.7000000000000001E-3</v>
      </c>
      <c r="K1376" s="13">
        <v>994</v>
      </c>
      <c r="L1376" s="13">
        <v>66</v>
      </c>
      <c r="M1376" s="13">
        <v>995</v>
      </c>
      <c r="N1376" s="13">
        <v>19</v>
      </c>
      <c r="O1376" s="13">
        <v>995</v>
      </c>
      <c r="P1376" s="13">
        <v>15</v>
      </c>
      <c r="Q1376" s="14">
        <f t="shared" si="138"/>
        <v>-0.1006036217303885</v>
      </c>
      <c r="R1376" s="14">
        <f t="shared" si="139"/>
        <v>13.631354906678952</v>
      </c>
      <c r="S1376" s="68">
        <f t="shared" si="137"/>
        <v>-0.1006036217303885</v>
      </c>
      <c r="T1376" s="13">
        <f t="shared" si="140"/>
        <v>995</v>
      </c>
      <c r="U1376" s="13">
        <f t="shared" si="141"/>
        <v>15</v>
      </c>
    </row>
    <row r="1377" spans="1:21">
      <c r="A1377" s="13" t="s">
        <v>1090</v>
      </c>
      <c r="B1377" s="13">
        <v>318</v>
      </c>
      <c r="C1377" s="13">
        <v>338</v>
      </c>
      <c r="D1377" s="13">
        <v>0.94</v>
      </c>
      <c r="E1377" s="13">
        <v>0.16832</v>
      </c>
      <c r="F1377" s="13">
        <v>3.7200000000000002E-3</v>
      </c>
      <c r="G1377" s="13">
        <v>10.52308</v>
      </c>
      <c r="H1377" s="13">
        <v>0.23230000000000001</v>
      </c>
      <c r="I1377" s="13">
        <v>0.45366000000000001</v>
      </c>
      <c r="J1377" s="13">
        <v>6.3E-3</v>
      </c>
      <c r="K1377" s="13">
        <v>2541</v>
      </c>
      <c r="L1377" s="13">
        <v>38</v>
      </c>
      <c r="M1377" s="13">
        <v>2482</v>
      </c>
      <c r="N1377" s="13">
        <v>20</v>
      </c>
      <c r="O1377" s="13">
        <v>2412</v>
      </c>
      <c r="P1377" s="13">
        <v>28</v>
      </c>
      <c r="Q1377" s="14">
        <f t="shared" si="138"/>
        <v>5.0767414403778073</v>
      </c>
      <c r="R1377" s="14">
        <f t="shared" si="139"/>
        <v>3.5940931953138153</v>
      </c>
      <c r="S1377" s="68">
        <f t="shared" si="137"/>
        <v>5.0767414403778073</v>
      </c>
      <c r="T1377" s="13">
        <f t="shared" si="140"/>
        <v>2541</v>
      </c>
      <c r="U1377" s="13">
        <f t="shared" si="141"/>
        <v>38</v>
      </c>
    </row>
    <row r="1378" spans="1:21">
      <c r="A1378" s="13" t="s">
        <v>1091</v>
      </c>
      <c r="B1378" s="13">
        <v>214</v>
      </c>
      <c r="C1378" s="13">
        <v>209</v>
      </c>
      <c r="D1378" s="13">
        <v>1.02</v>
      </c>
      <c r="E1378" s="13">
        <v>0.11176</v>
      </c>
      <c r="F1378" s="13">
        <v>3.2599999999999999E-3</v>
      </c>
      <c r="G1378" s="13">
        <v>5.0575299999999999</v>
      </c>
      <c r="H1378" s="13">
        <v>0.1447</v>
      </c>
      <c r="I1378" s="13">
        <v>0.32828000000000002</v>
      </c>
      <c r="J1378" s="13">
        <v>5.3E-3</v>
      </c>
      <c r="K1378" s="13">
        <v>1828</v>
      </c>
      <c r="L1378" s="13">
        <v>54</v>
      </c>
      <c r="M1378" s="13">
        <v>1829</v>
      </c>
      <c r="N1378" s="13">
        <v>24</v>
      </c>
      <c r="O1378" s="13">
        <v>1830</v>
      </c>
      <c r="P1378" s="13">
        <v>26</v>
      </c>
      <c r="Q1378" s="14">
        <f t="shared" si="138"/>
        <v>-0.1094091903719896</v>
      </c>
      <c r="R1378" s="14">
        <f t="shared" si="139"/>
        <v>6.5630780937303888</v>
      </c>
      <c r="S1378" s="68">
        <f t="shared" si="137"/>
        <v>-0.1094091903719896</v>
      </c>
      <c r="T1378" s="13">
        <f t="shared" si="140"/>
        <v>1828</v>
      </c>
      <c r="U1378" s="13">
        <f t="shared" si="141"/>
        <v>54</v>
      </c>
    </row>
    <row r="1379" spans="1:21">
      <c r="A1379" s="13" t="s">
        <v>1092</v>
      </c>
      <c r="B1379" s="13">
        <v>100</v>
      </c>
      <c r="C1379" s="13">
        <v>91</v>
      </c>
      <c r="D1379" s="13">
        <v>1.1000000000000001</v>
      </c>
      <c r="E1379" s="13">
        <v>6.4140000000000003E-2</v>
      </c>
      <c r="F1379" s="13">
        <v>1.8600000000000001E-3</v>
      </c>
      <c r="G1379" s="13">
        <v>1.08525</v>
      </c>
      <c r="H1379" s="13">
        <v>3.1099999999999999E-2</v>
      </c>
      <c r="I1379" s="13">
        <v>0.12280000000000001</v>
      </c>
      <c r="J1379" s="13">
        <v>1.9E-3</v>
      </c>
      <c r="K1379" s="13">
        <v>746</v>
      </c>
      <c r="L1379" s="13">
        <v>63</v>
      </c>
      <c r="M1379" s="13">
        <v>746</v>
      </c>
      <c r="N1379" s="13">
        <v>15</v>
      </c>
      <c r="O1379" s="13">
        <v>747</v>
      </c>
      <c r="P1379" s="13">
        <v>11</v>
      </c>
      <c r="Q1379" s="14">
        <f t="shared" si="138"/>
        <v>-0.13404825737264314</v>
      </c>
      <c r="R1379" s="14">
        <f t="shared" si="139"/>
        <v>17.167909192269633</v>
      </c>
      <c r="S1379" s="68">
        <f t="shared" si="137"/>
        <v>-0.13404825737264314</v>
      </c>
      <c r="T1379" s="13">
        <f t="shared" si="140"/>
        <v>747</v>
      </c>
      <c r="U1379" s="13">
        <f t="shared" si="141"/>
        <v>11</v>
      </c>
    </row>
    <row r="1380" spans="1:21">
      <c r="A1380" s="13" t="s">
        <v>1093</v>
      </c>
      <c r="B1380" s="13">
        <v>223</v>
      </c>
      <c r="C1380" s="13">
        <v>140</v>
      </c>
      <c r="D1380" s="13">
        <v>1.59</v>
      </c>
      <c r="E1380" s="13">
        <v>6.2850000000000003E-2</v>
      </c>
      <c r="F1380" s="13">
        <v>1.8799999999999999E-3</v>
      </c>
      <c r="G1380" s="13">
        <v>1.00804</v>
      </c>
      <c r="H1380" s="13">
        <v>2.9700000000000001E-2</v>
      </c>
      <c r="I1380" s="13">
        <v>0.11636000000000001</v>
      </c>
      <c r="J1380" s="13">
        <v>2E-3</v>
      </c>
      <c r="K1380" s="13">
        <v>703</v>
      </c>
      <c r="L1380" s="13">
        <v>65</v>
      </c>
      <c r="M1380" s="13">
        <v>708</v>
      </c>
      <c r="N1380" s="13">
        <v>15</v>
      </c>
      <c r="O1380" s="13">
        <v>710</v>
      </c>
      <c r="P1380" s="13">
        <v>12</v>
      </c>
      <c r="Q1380" s="14">
        <f t="shared" si="138"/>
        <v>-0.9957325746799528</v>
      </c>
      <c r="R1380" s="14">
        <f t="shared" si="139"/>
        <v>18.98577115486491</v>
      </c>
      <c r="S1380" s="68">
        <f t="shared" si="137"/>
        <v>-0.9957325746799528</v>
      </c>
      <c r="T1380" s="13">
        <f t="shared" si="140"/>
        <v>710</v>
      </c>
      <c r="U1380" s="13">
        <f t="shared" si="141"/>
        <v>12</v>
      </c>
    </row>
    <row r="1381" spans="1:21">
      <c r="A1381" s="13" t="s">
        <v>1094</v>
      </c>
      <c r="B1381" s="13">
        <v>415</v>
      </c>
      <c r="C1381" s="13">
        <v>599</v>
      </c>
      <c r="D1381" s="13">
        <v>0.69</v>
      </c>
      <c r="E1381" s="13">
        <v>9.3770000000000006E-2</v>
      </c>
      <c r="F1381" s="13">
        <v>1.7899999999999999E-3</v>
      </c>
      <c r="G1381" s="13">
        <v>3.3982000000000001</v>
      </c>
      <c r="H1381" s="13">
        <v>6.7500000000000004E-2</v>
      </c>
      <c r="I1381" s="13">
        <v>0.26289000000000001</v>
      </c>
      <c r="J1381" s="13">
        <v>3.7000000000000002E-3</v>
      </c>
      <c r="K1381" s="13">
        <v>1503</v>
      </c>
      <c r="L1381" s="13">
        <v>37</v>
      </c>
      <c r="M1381" s="13">
        <v>1504</v>
      </c>
      <c r="N1381" s="13">
        <v>16</v>
      </c>
      <c r="O1381" s="13">
        <v>1505</v>
      </c>
      <c r="P1381" s="13">
        <v>19</v>
      </c>
      <c r="Q1381" s="14">
        <f t="shared" si="138"/>
        <v>-0.13306719893546592</v>
      </c>
      <c r="R1381" s="14">
        <f t="shared" si="139"/>
        <v>5.5405286056261209</v>
      </c>
      <c r="S1381" s="68">
        <f t="shared" si="137"/>
        <v>-0.13306719893546592</v>
      </c>
      <c r="T1381" s="13">
        <f t="shared" si="140"/>
        <v>1503</v>
      </c>
      <c r="U1381" s="13">
        <f t="shared" si="141"/>
        <v>37</v>
      </c>
    </row>
    <row r="1382" spans="1:21">
      <c r="A1382" s="13" t="s">
        <v>1095</v>
      </c>
      <c r="B1382" s="13">
        <v>239</v>
      </c>
      <c r="C1382" s="13">
        <v>391</v>
      </c>
      <c r="D1382" s="13">
        <v>0.61</v>
      </c>
      <c r="E1382" s="13">
        <v>0.20055000000000001</v>
      </c>
      <c r="F1382" s="13">
        <v>4.4900000000000001E-3</v>
      </c>
      <c r="G1382" s="13">
        <v>15.297929999999999</v>
      </c>
      <c r="H1382" s="13">
        <v>0.3503</v>
      </c>
      <c r="I1382" s="13">
        <v>0.55318999999999996</v>
      </c>
      <c r="J1382" s="13">
        <v>8.3000000000000001E-3</v>
      </c>
      <c r="K1382" s="13">
        <v>2831</v>
      </c>
      <c r="L1382" s="13">
        <v>37</v>
      </c>
      <c r="M1382" s="13">
        <v>2834</v>
      </c>
      <c r="N1382" s="13">
        <v>22</v>
      </c>
      <c r="O1382" s="13">
        <v>2838</v>
      </c>
      <c r="P1382" s="13">
        <v>34</v>
      </c>
      <c r="Q1382" s="14">
        <f t="shared" si="138"/>
        <v>-0.24726245143058545</v>
      </c>
      <c r="R1382" s="14">
        <f t="shared" si="139"/>
        <v>3.5547001524729618</v>
      </c>
      <c r="S1382" s="68">
        <f t="shared" si="137"/>
        <v>-0.24726245143058545</v>
      </c>
      <c r="T1382" s="13">
        <f t="shared" si="140"/>
        <v>2831</v>
      </c>
      <c r="U1382" s="13">
        <f t="shared" si="141"/>
        <v>37</v>
      </c>
    </row>
    <row r="1383" spans="1:21">
      <c r="A1383" s="13" t="s">
        <v>1096</v>
      </c>
      <c r="B1383" s="13">
        <v>42</v>
      </c>
      <c r="C1383" s="13">
        <v>76</v>
      </c>
      <c r="D1383" s="13">
        <v>0.55000000000000004</v>
      </c>
      <c r="E1383" s="13">
        <v>0.1086</v>
      </c>
      <c r="F1383" s="13">
        <v>3.1199999999999999E-3</v>
      </c>
      <c r="G1383" s="13">
        <v>4.7260499999999999</v>
      </c>
      <c r="H1383" s="13">
        <v>0.13300000000000001</v>
      </c>
      <c r="I1383" s="13">
        <v>0.31598999999999999</v>
      </c>
      <c r="J1383" s="13">
        <v>5.3E-3</v>
      </c>
      <c r="K1383" s="13">
        <v>1776</v>
      </c>
      <c r="L1383" s="13">
        <v>54</v>
      </c>
      <c r="M1383" s="13">
        <v>1772</v>
      </c>
      <c r="N1383" s="13">
        <v>24</v>
      </c>
      <c r="O1383" s="13">
        <v>1770</v>
      </c>
      <c r="P1383" s="13">
        <v>26</v>
      </c>
      <c r="Q1383" s="14">
        <f t="shared" si="138"/>
        <v>0.33783783783783994</v>
      </c>
      <c r="R1383" s="14">
        <f t="shared" si="139"/>
        <v>6.7307406223129087</v>
      </c>
      <c r="S1383" s="68">
        <f t="shared" si="137"/>
        <v>0.33783783783783994</v>
      </c>
      <c r="T1383" s="13">
        <f t="shared" si="140"/>
        <v>1776</v>
      </c>
      <c r="U1383" s="13">
        <f t="shared" si="141"/>
        <v>54</v>
      </c>
    </row>
    <row r="1384" spans="1:21">
      <c r="A1384" s="13" t="s">
        <v>1097</v>
      </c>
      <c r="B1384" s="13">
        <v>148</v>
      </c>
      <c r="C1384" s="13">
        <v>445</v>
      </c>
      <c r="D1384" s="13">
        <v>0.33</v>
      </c>
      <c r="E1384" s="13">
        <v>7.442E-2</v>
      </c>
      <c r="F1384" s="13">
        <v>1.23E-3</v>
      </c>
      <c r="G1384" s="13">
        <v>1.81487</v>
      </c>
      <c r="H1384" s="13">
        <v>3.1899999999999998E-2</v>
      </c>
      <c r="I1384" s="13">
        <v>0.17704</v>
      </c>
      <c r="J1384" s="13">
        <v>2.3999999999999998E-3</v>
      </c>
      <c r="K1384" s="13">
        <v>1053</v>
      </c>
      <c r="L1384" s="13">
        <v>34</v>
      </c>
      <c r="M1384" s="13">
        <v>1051</v>
      </c>
      <c r="N1384" s="13">
        <v>11</v>
      </c>
      <c r="O1384" s="13">
        <v>1051</v>
      </c>
      <c r="P1384" s="13">
        <v>13</v>
      </c>
      <c r="Q1384" s="14">
        <f t="shared" si="138"/>
        <v>0.18993352326686086</v>
      </c>
      <c r="R1384" s="14">
        <f t="shared" si="139"/>
        <v>6.9022294639622475</v>
      </c>
      <c r="S1384" s="68">
        <f t="shared" si="137"/>
        <v>0.18993352326686086</v>
      </c>
      <c r="T1384" s="13">
        <f t="shared" si="140"/>
        <v>1053</v>
      </c>
      <c r="U1384" s="13">
        <f t="shared" si="141"/>
        <v>34</v>
      </c>
    </row>
    <row r="1385" spans="1:21">
      <c r="A1385" s="13" t="s">
        <v>1098</v>
      </c>
      <c r="B1385" s="13">
        <v>197</v>
      </c>
      <c r="C1385" s="13">
        <v>149</v>
      </c>
      <c r="D1385" s="13">
        <v>1.33</v>
      </c>
      <c r="E1385" s="13">
        <v>6.4019999999999994E-2</v>
      </c>
      <c r="F1385" s="13">
        <v>2.9399999999999999E-3</v>
      </c>
      <c r="G1385" s="13">
        <v>1.0684400000000001</v>
      </c>
      <c r="H1385" s="13">
        <v>4.7300000000000002E-2</v>
      </c>
      <c r="I1385" s="13">
        <v>0.12103999999999999</v>
      </c>
      <c r="J1385" s="13">
        <v>2.5000000000000001E-3</v>
      </c>
      <c r="K1385" s="13">
        <v>742</v>
      </c>
      <c r="L1385" s="13">
        <v>100</v>
      </c>
      <c r="M1385" s="13">
        <v>738</v>
      </c>
      <c r="N1385" s="13">
        <v>23</v>
      </c>
      <c r="O1385" s="13">
        <v>737</v>
      </c>
      <c r="P1385" s="13">
        <v>14</v>
      </c>
      <c r="Q1385" s="14">
        <f t="shared" si="138"/>
        <v>0.67385444743934819</v>
      </c>
      <c r="R1385" s="14">
        <f t="shared" si="139"/>
        <v>27.037181081091099</v>
      </c>
      <c r="S1385" s="68">
        <f t="shared" si="137"/>
        <v>0.67385444743934819</v>
      </c>
      <c r="T1385" s="13">
        <f t="shared" si="140"/>
        <v>737</v>
      </c>
      <c r="U1385" s="13">
        <f t="shared" si="141"/>
        <v>14</v>
      </c>
    </row>
    <row r="1386" spans="1:21">
      <c r="A1386" s="13" t="s">
        <v>1099</v>
      </c>
      <c r="B1386" s="13">
        <v>121</v>
      </c>
      <c r="C1386" s="13">
        <v>219</v>
      </c>
      <c r="D1386" s="13">
        <v>0.55000000000000004</v>
      </c>
      <c r="E1386" s="13">
        <v>6.6900000000000001E-2</v>
      </c>
      <c r="F1386" s="13">
        <v>4.45E-3</v>
      </c>
      <c r="G1386" s="13">
        <v>1.26854</v>
      </c>
      <c r="H1386" s="13">
        <v>8.0399999999999999E-2</v>
      </c>
      <c r="I1386" s="13">
        <v>0.13811000000000001</v>
      </c>
      <c r="J1386" s="13">
        <v>3.5999999999999999E-3</v>
      </c>
      <c r="K1386" s="13">
        <v>835</v>
      </c>
      <c r="L1386" s="13">
        <v>143</v>
      </c>
      <c r="M1386" s="13">
        <v>832</v>
      </c>
      <c r="N1386" s="13">
        <v>36</v>
      </c>
      <c r="O1386" s="13">
        <v>834</v>
      </c>
      <c r="P1386" s="13">
        <v>20</v>
      </c>
      <c r="Q1386" s="14">
        <f t="shared" si="138"/>
        <v>0.11976047904191933</v>
      </c>
      <c r="R1386" s="14">
        <f t="shared" si="139"/>
        <v>34.544245097488812</v>
      </c>
      <c r="S1386" s="68">
        <f t="shared" si="137"/>
        <v>0.11976047904191933</v>
      </c>
      <c r="T1386" s="13">
        <f t="shared" si="140"/>
        <v>834</v>
      </c>
      <c r="U1386" s="13">
        <f t="shared" si="141"/>
        <v>20</v>
      </c>
    </row>
    <row r="1387" spans="1:21">
      <c r="A1387" s="13" t="s">
        <v>1100</v>
      </c>
      <c r="B1387" s="13">
        <v>248</v>
      </c>
      <c r="C1387" s="13">
        <v>302</v>
      </c>
      <c r="D1387" s="13">
        <v>0.82</v>
      </c>
      <c r="E1387" s="13">
        <v>0.10045</v>
      </c>
      <c r="F1387" s="13">
        <v>1.81E-3</v>
      </c>
      <c r="G1387" s="13">
        <v>3.9909300000000001</v>
      </c>
      <c r="H1387" s="13">
        <v>7.6799999999999993E-2</v>
      </c>
      <c r="I1387" s="13">
        <v>0.28816999999999998</v>
      </c>
      <c r="J1387" s="13">
        <v>4.1999999999999997E-3</v>
      </c>
      <c r="K1387" s="13">
        <v>1632</v>
      </c>
      <c r="L1387" s="13">
        <v>34</v>
      </c>
      <c r="M1387" s="13">
        <v>1632</v>
      </c>
      <c r="N1387" s="13">
        <v>16</v>
      </c>
      <c r="O1387" s="13">
        <v>1632</v>
      </c>
      <c r="P1387" s="13">
        <v>21</v>
      </c>
      <c r="Q1387" s="14">
        <f t="shared" si="138"/>
        <v>0</v>
      </c>
      <c r="R1387" s="14">
        <f t="shared" si="139"/>
        <v>4.8973630398745307</v>
      </c>
      <c r="S1387" s="68">
        <f t="shared" si="137"/>
        <v>0</v>
      </c>
      <c r="T1387" s="13">
        <f t="shared" si="140"/>
        <v>1632</v>
      </c>
      <c r="U1387" s="13">
        <f t="shared" si="141"/>
        <v>21</v>
      </c>
    </row>
    <row r="1388" spans="1:21">
      <c r="A1388" s="13" t="s">
        <v>1101</v>
      </c>
      <c r="B1388" s="13">
        <v>179</v>
      </c>
      <c r="C1388" s="13">
        <v>181</v>
      </c>
      <c r="D1388" s="13">
        <v>0.99</v>
      </c>
      <c r="E1388" s="13">
        <v>6.4869999999999997E-2</v>
      </c>
      <c r="F1388" s="13">
        <v>1.73E-3</v>
      </c>
      <c r="G1388" s="13">
        <v>1.1344700000000001</v>
      </c>
      <c r="H1388" s="13">
        <v>3.04E-2</v>
      </c>
      <c r="I1388" s="13">
        <v>0.12686</v>
      </c>
      <c r="J1388" s="13">
        <v>2E-3</v>
      </c>
      <c r="K1388" s="13">
        <v>770</v>
      </c>
      <c r="L1388" s="13">
        <v>57</v>
      </c>
      <c r="M1388" s="13">
        <v>770</v>
      </c>
      <c r="N1388" s="13">
        <v>14</v>
      </c>
      <c r="O1388" s="13">
        <v>770</v>
      </c>
      <c r="P1388" s="13">
        <v>11</v>
      </c>
      <c r="Q1388" s="14">
        <f t="shared" si="138"/>
        <v>0</v>
      </c>
      <c r="R1388" s="14">
        <f t="shared" si="139"/>
        <v>15.078363920727265</v>
      </c>
      <c r="S1388" s="68">
        <f t="shared" si="137"/>
        <v>0</v>
      </c>
      <c r="T1388" s="13">
        <f t="shared" si="140"/>
        <v>770</v>
      </c>
      <c r="U1388" s="13">
        <f t="shared" si="141"/>
        <v>11</v>
      </c>
    </row>
    <row r="1389" spans="1:21">
      <c r="A1389" s="13" t="s">
        <v>1102</v>
      </c>
      <c r="B1389" s="13">
        <v>372</v>
      </c>
      <c r="C1389" s="13">
        <v>547</v>
      </c>
      <c r="D1389" s="13">
        <v>0.68</v>
      </c>
      <c r="E1389" s="13">
        <v>0.13396</v>
      </c>
      <c r="F1389" s="13">
        <v>1.9400000000000001E-3</v>
      </c>
      <c r="G1389" s="13">
        <v>5.61043</v>
      </c>
      <c r="H1389" s="13">
        <v>8.8300000000000003E-2</v>
      </c>
      <c r="I1389" s="13">
        <v>0.30387999999999998</v>
      </c>
      <c r="J1389" s="13">
        <v>3.8999999999999998E-3</v>
      </c>
      <c r="K1389" s="13">
        <v>2151</v>
      </c>
      <c r="L1389" s="13">
        <v>26</v>
      </c>
      <c r="M1389" s="13">
        <v>1918</v>
      </c>
      <c r="N1389" s="13">
        <v>14</v>
      </c>
      <c r="O1389" s="13">
        <v>1711</v>
      </c>
      <c r="P1389" s="13">
        <v>19</v>
      </c>
      <c r="Q1389" s="14">
        <f t="shared" si="138"/>
        <v>20.455602045560205</v>
      </c>
      <c r="R1389" s="14">
        <f t="shared" si="139"/>
        <v>2.6112757168358058</v>
      </c>
      <c r="S1389" s="68" t="str">
        <f t="shared" si="137"/>
        <v>X</v>
      </c>
      <c r="T1389" s="13">
        <f t="shared" si="140"/>
        <v>2151</v>
      </c>
      <c r="U1389" s="13">
        <f t="shared" si="141"/>
        <v>26</v>
      </c>
    </row>
    <row r="1390" spans="1:21">
      <c r="A1390" s="13" t="s">
        <v>1103</v>
      </c>
      <c r="B1390" s="13">
        <v>56</v>
      </c>
      <c r="C1390" s="13">
        <v>74</v>
      </c>
      <c r="D1390" s="13">
        <v>0.76</v>
      </c>
      <c r="E1390" s="13">
        <v>7.1080000000000004E-2</v>
      </c>
      <c r="F1390" s="13">
        <v>4.5300000000000002E-3</v>
      </c>
      <c r="G1390" s="13">
        <v>1.53813</v>
      </c>
      <c r="H1390" s="13">
        <v>9.3299999999999994E-2</v>
      </c>
      <c r="I1390" s="13">
        <v>0.15722</v>
      </c>
      <c r="J1390" s="13">
        <v>4.1999999999999997E-3</v>
      </c>
      <c r="K1390" s="13">
        <v>960</v>
      </c>
      <c r="L1390" s="13">
        <v>134</v>
      </c>
      <c r="M1390" s="13">
        <v>946</v>
      </c>
      <c r="N1390" s="13">
        <v>37</v>
      </c>
      <c r="O1390" s="13">
        <v>941</v>
      </c>
      <c r="P1390" s="13">
        <v>23</v>
      </c>
      <c r="Q1390" s="14">
        <f t="shared" si="138"/>
        <v>1.9791666666666652</v>
      </c>
      <c r="R1390" s="14">
        <f t="shared" si="139"/>
        <v>27.780510014418041</v>
      </c>
      <c r="S1390" s="68">
        <f t="shared" si="137"/>
        <v>1.9791666666666652</v>
      </c>
      <c r="T1390" s="13">
        <f t="shared" si="140"/>
        <v>941</v>
      </c>
      <c r="U1390" s="13">
        <f t="shared" si="141"/>
        <v>23</v>
      </c>
    </row>
    <row r="1391" spans="1:21">
      <c r="A1391" s="13" t="s">
        <v>1104</v>
      </c>
      <c r="B1391" s="13">
        <v>261</v>
      </c>
      <c r="C1391" s="13">
        <v>316</v>
      </c>
      <c r="D1391" s="13">
        <v>0.82</v>
      </c>
      <c r="E1391" s="13">
        <v>6.7140000000000005E-2</v>
      </c>
      <c r="F1391" s="13">
        <v>1.31E-3</v>
      </c>
      <c r="G1391" s="13">
        <v>1.28976</v>
      </c>
      <c r="H1391" s="13">
        <v>2.5899999999999999E-2</v>
      </c>
      <c r="I1391" s="13">
        <v>0.13946</v>
      </c>
      <c r="J1391" s="13">
        <v>1.9E-3</v>
      </c>
      <c r="K1391" s="13">
        <v>842</v>
      </c>
      <c r="L1391" s="13">
        <v>42</v>
      </c>
      <c r="M1391" s="13">
        <v>841</v>
      </c>
      <c r="N1391" s="13">
        <v>11</v>
      </c>
      <c r="O1391" s="13">
        <v>842</v>
      </c>
      <c r="P1391" s="13">
        <v>11</v>
      </c>
      <c r="Q1391" s="14">
        <f t="shared" si="138"/>
        <v>0</v>
      </c>
      <c r="R1391" s="14">
        <f t="shared" si="139"/>
        <v>10.3127284304477</v>
      </c>
      <c r="S1391" s="68">
        <f t="shared" si="137"/>
        <v>0</v>
      </c>
      <c r="T1391" s="13">
        <f t="shared" si="140"/>
        <v>842</v>
      </c>
      <c r="U1391" s="13">
        <f t="shared" si="141"/>
        <v>11</v>
      </c>
    </row>
    <row r="1392" spans="1:21">
      <c r="A1392" s="13" t="s">
        <v>1105</v>
      </c>
      <c r="B1392" s="13">
        <v>613</v>
      </c>
      <c r="C1392" s="13">
        <v>437</v>
      </c>
      <c r="D1392" s="13">
        <v>1.4</v>
      </c>
      <c r="E1392" s="13">
        <v>6.8610000000000004E-2</v>
      </c>
      <c r="F1392" s="13">
        <v>2.3400000000000001E-3</v>
      </c>
      <c r="G1392" s="13">
        <v>1.33317</v>
      </c>
      <c r="H1392" s="13">
        <v>4.4499999999999998E-2</v>
      </c>
      <c r="I1392" s="13">
        <v>0.14122000000000001</v>
      </c>
      <c r="J1392" s="13">
        <v>2.5999999999999999E-3</v>
      </c>
      <c r="K1392" s="13">
        <v>887</v>
      </c>
      <c r="L1392" s="13">
        <v>72</v>
      </c>
      <c r="M1392" s="13">
        <v>860</v>
      </c>
      <c r="N1392" s="13">
        <v>19</v>
      </c>
      <c r="O1392" s="13">
        <v>852</v>
      </c>
      <c r="P1392" s="13">
        <v>15</v>
      </c>
      <c r="Q1392" s="14">
        <f t="shared" si="138"/>
        <v>3.9458850056369732</v>
      </c>
      <c r="R1392" s="14">
        <f t="shared" si="139"/>
        <v>15.956472721384833</v>
      </c>
      <c r="S1392" s="68">
        <f t="shared" si="137"/>
        <v>3.9458850056369732</v>
      </c>
      <c r="T1392" s="13">
        <f t="shared" si="140"/>
        <v>852</v>
      </c>
      <c r="U1392" s="13">
        <f t="shared" si="141"/>
        <v>15</v>
      </c>
    </row>
    <row r="1393" spans="1:21">
      <c r="A1393" s="13" t="s">
        <v>1106</v>
      </c>
      <c r="B1393" s="13">
        <v>439</v>
      </c>
      <c r="C1393" s="13">
        <v>331</v>
      </c>
      <c r="D1393" s="13">
        <v>1.33</v>
      </c>
      <c r="E1393" s="13">
        <v>7.3690000000000005E-2</v>
      </c>
      <c r="F1393" s="13">
        <v>2.1900000000000001E-3</v>
      </c>
      <c r="G1393" s="13">
        <v>1.23909</v>
      </c>
      <c r="H1393" s="13">
        <v>3.6299999999999999E-2</v>
      </c>
      <c r="I1393" s="13">
        <v>0.122</v>
      </c>
      <c r="J1393" s="13">
        <v>2E-3</v>
      </c>
      <c r="K1393" s="13">
        <v>1033</v>
      </c>
      <c r="L1393" s="13">
        <v>61</v>
      </c>
      <c r="M1393" s="13">
        <v>818</v>
      </c>
      <c r="N1393" s="13">
        <v>16</v>
      </c>
      <c r="O1393" s="13">
        <v>742</v>
      </c>
      <c r="P1393" s="13">
        <v>11</v>
      </c>
      <c r="Q1393" s="14">
        <f t="shared" si="138"/>
        <v>28.170377541142301</v>
      </c>
      <c r="R1393" s="14">
        <f t="shared" si="139"/>
        <v>8.7465140960185366</v>
      </c>
      <c r="S1393" s="68" t="str">
        <f t="shared" si="137"/>
        <v>X</v>
      </c>
      <c r="T1393" s="13">
        <f t="shared" si="140"/>
        <v>742</v>
      </c>
      <c r="U1393" s="13">
        <f t="shared" si="141"/>
        <v>11</v>
      </c>
    </row>
    <row r="1394" spans="1:21">
      <c r="A1394" s="13" t="s">
        <v>1107</v>
      </c>
      <c r="B1394" s="13">
        <v>150</v>
      </c>
      <c r="C1394" s="13">
        <v>298</v>
      </c>
      <c r="D1394" s="13">
        <v>0.5</v>
      </c>
      <c r="E1394" s="13">
        <v>6.6689999999999999E-2</v>
      </c>
      <c r="F1394" s="13">
        <v>1.9499999999999999E-3</v>
      </c>
      <c r="G1394" s="13">
        <v>1.2503299999999999</v>
      </c>
      <c r="H1394" s="13">
        <v>3.6200000000000003E-2</v>
      </c>
      <c r="I1394" s="13">
        <v>0.13597000000000001</v>
      </c>
      <c r="J1394" s="13">
        <v>2.0999999999999999E-3</v>
      </c>
      <c r="K1394" s="13">
        <v>828</v>
      </c>
      <c r="L1394" s="13">
        <v>62</v>
      </c>
      <c r="M1394" s="13">
        <v>824</v>
      </c>
      <c r="N1394" s="13">
        <v>16</v>
      </c>
      <c r="O1394" s="13">
        <v>822</v>
      </c>
      <c r="P1394" s="13">
        <v>12</v>
      </c>
      <c r="Q1394" s="14">
        <f t="shared" si="138"/>
        <v>0.72463768115942351</v>
      </c>
      <c r="R1394" s="14">
        <f t="shared" si="139"/>
        <v>15.147242084468878</v>
      </c>
      <c r="S1394" s="68">
        <f t="shared" si="137"/>
        <v>0.72463768115942351</v>
      </c>
      <c r="T1394" s="13">
        <f t="shared" si="140"/>
        <v>822</v>
      </c>
      <c r="U1394" s="13">
        <f t="shared" si="141"/>
        <v>12</v>
      </c>
    </row>
    <row r="1395" spans="1:21">
      <c r="A1395" s="13" t="s">
        <v>1108</v>
      </c>
      <c r="B1395" s="13">
        <v>466</v>
      </c>
      <c r="C1395" s="13">
        <v>750</v>
      </c>
      <c r="D1395" s="13">
        <v>0.62</v>
      </c>
      <c r="E1395" s="13">
        <v>0.14061999999999999</v>
      </c>
      <c r="F1395" s="13">
        <v>1.8699999999999999E-3</v>
      </c>
      <c r="G1395" s="13">
        <v>5.23508</v>
      </c>
      <c r="H1395" s="13">
        <v>7.9200000000000007E-2</v>
      </c>
      <c r="I1395" s="13">
        <v>0.27006999999999998</v>
      </c>
      <c r="J1395" s="13">
        <v>3.5999999999999999E-3</v>
      </c>
      <c r="K1395" s="13">
        <v>2235</v>
      </c>
      <c r="L1395" s="13">
        <v>24</v>
      </c>
      <c r="M1395" s="13">
        <v>1858</v>
      </c>
      <c r="N1395" s="13">
        <v>13</v>
      </c>
      <c r="O1395" s="13">
        <v>1541</v>
      </c>
      <c r="P1395" s="13">
        <v>18</v>
      </c>
      <c r="Q1395" s="14">
        <f t="shared" si="138"/>
        <v>31.051454138702461</v>
      </c>
      <c r="R1395" s="14">
        <f t="shared" si="139"/>
        <v>2.1879601865338385</v>
      </c>
      <c r="S1395" s="68" t="str">
        <f t="shared" si="137"/>
        <v>X</v>
      </c>
      <c r="T1395" s="13">
        <f t="shared" si="140"/>
        <v>2235</v>
      </c>
      <c r="U1395" s="13">
        <f t="shared" si="141"/>
        <v>24</v>
      </c>
    </row>
    <row r="1396" spans="1:21">
      <c r="A1396" s="13" t="s">
        <v>1109</v>
      </c>
      <c r="B1396" s="13">
        <v>76</v>
      </c>
      <c r="C1396" s="13">
        <v>124</v>
      </c>
      <c r="D1396" s="13">
        <v>0.61</v>
      </c>
      <c r="E1396" s="13">
        <v>7.5079999999999994E-2</v>
      </c>
      <c r="F1396" s="13">
        <v>2.4499999999999999E-3</v>
      </c>
      <c r="G1396" s="13">
        <v>1.91795</v>
      </c>
      <c r="H1396" s="13">
        <v>6.1699999999999998E-2</v>
      </c>
      <c r="I1396" s="13">
        <v>0.18529000000000001</v>
      </c>
      <c r="J1396" s="13">
        <v>3.3E-3</v>
      </c>
      <c r="K1396" s="13">
        <v>1071</v>
      </c>
      <c r="L1396" s="13">
        <v>67</v>
      </c>
      <c r="M1396" s="13">
        <v>1087</v>
      </c>
      <c r="N1396" s="13">
        <v>21</v>
      </c>
      <c r="O1396" s="13">
        <v>1096</v>
      </c>
      <c r="P1396" s="13">
        <v>18</v>
      </c>
      <c r="Q1396" s="14">
        <f t="shared" si="138"/>
        <v>-2.3342670401493848</v>
      </c>
      <c r="R1396" s="14">
        <f t="shared" si="139"/>
        <v>13.237600468761347</v>
      </c>
      <c r="S1396" s="68">
        <f t="shared" si="137"/>
        <v>-2.3342670401493848</v>
      </c>
      <c r="T1396" s="13">
        <f t="shared" si="140"/>
        <v>1071</v>
      </c>
      <c r="U1396" s="13">
        <f t="shared" si="141"/>
        <v>67</v>
      </c>
    </row>
    <row r="1397" spans="1:21">
      <c r="A1397" s="13" t="s">
        <v>1110</v>
      </c>
      <c r="B1397" s="13">
        <v>78</v>
      </c>
      <c r="C1397" s="13">
        <v>91</v>
      </c>
      <c r="D1397" s="13">
        <v>0.85</v>
      </c>
      <c r="E1397" s="13">
        <v>7.2319999999999995E-2</v>
      </c>
      <c r="F1397" s="13">
        <v>2.3900000000000002E-3</v>
      </c>
      <c r="G1397" s="13">
        <v>1.6588799999999999</v>
      </c>
      <c r="H1397" s="13">
        <v>5.3600000000000002E-2</v>
      </c>
      <c r="I1397" s="13">
        <v>0.16642000000000001</v>
      </c>
      <c r="J1397" s="13">
        <v>2.8E-3</v>
      </c>
      <c r="K1397" s="13">
        <v>995</v>
      </c>
      <c r="L1397" s="13">
        <v>69</v>
      </c>
      <c r="M1397" s="13">
        <v>993</v>
      </c>
      <c r="N1397" s="13">
        <v>20</v>
      </c>
      <c r="O1397" s="13">
        <v>992</v>
      </c>
      <c r="P1397" s="13">
        <v>16</v>
      </c>
      <c r="Q1397" s="14">
        <f t="shared" si="138"/>
        <v>0.30150753768843908</v>
      </c>
      <c r="R1397" s="14">
        <f t="shared" si="139"/>
        <v>14.19661044784405</v>
      </c>
      <c r="S1397" s="68">
        <f t="shared" si="137"/>
        <v>0.30150753768843908</v>
      </c>
      <c r="T1397" s="13">
        <f t="shared" si="140"/>
        <v>992</v>
      </c>
      <c r="U1397" s="13">
        <f t="shared" si="141"/>
        <v>16</v>
      </c>
    </row>
    <row r="1398" spans="1:21">
      <c r="A1398" s="13" t="s">
        <v>1111</v>
      </c>
      <c r="B1398" s="13">
        <v>55</v>
      </c>
      <c r="C1398" s="13">
        <v>216</v>
      </c>
      <c r="D1398" s="13">
        <v>0.25</v>
      </c>
      <c r="E1398" s="13">
        <v>7.1559999999999999E-2</v>
      </c>
      <c r="F1398" s="13">
        <v>1.6199999999999999E-3</v>
      </c>
      <c r="G1398" s="13">
        <v>1.61069</v>
      </c>
      <c r="H1398" s="13">
        <v>3.6700000000000003E-2</v>
      </c>
      <c r="I1398" s="13">
        <v>0.16327</v>
      </c>
      <c r="J1398" s="13">
        <v>2.3E-3</v>
      </c>
      <c r="K1398" s="13">
        <v>973</v>
      </c>
      <c r="L1398" s="13">
        <v>47</v>
      </c>
      <c r="M1398" s="13">
        <v>974</v>
      </c>
      <c r="N1398" s="13">
        <v>14</v>
      </c>
      <c r="O1398" s="13">
        <v>975</v>
      </c>
      <c r="P1398" s="13">
        <v>13</v>
      </c>
      <c r="Q1398" s="14">
        <f t="shared" si="138"/>
        <v>-0.20554984583760483</v>
      </c>
      <c r="R1398" s="14">
        <f t="shared" si="139"/>
        <v>10.042725678458789</v>
      </c>
      <c r="S1398" s="68">
        <f t="shared" si="137"/>
        <v>-0.20554984583760483</v>
      </c>
      <c r="T1398" s="13">
        <f t="shared" si="140"/>
        <v>975</v>
      </c>
      <c r="U1398" s="13">
        <f t="shared" si="141"/>
        <v>13</v>
      </c>
    </row>
    <row r="1399" spans="1:21">
      <c r="A1399" s="13" t="s">
        <v>1112</v>
      </c>
      <c r="B1399" s="13">
        <v>150</v>
      </c>
      <c r="C1399" s="13">
        <v>107</v>
      </c>
      <c r="D1399" s="13">
        <v>1.4</v>
      </c>
      <c r="E1399" s="13">
        <v>7.084E-2</v>
      </c>
      <c r="F1399" s="13">
        <v>1.8799999999999999E-3</v>
      </c>
      <c r="G1399" s="13">
        <v>1.55203</v>
      </c>
      <c r="H1399" s="13">
        <v>4.0899999999999999E-2</v>
      </c>
      <c r="I1399" s="13">
        <v>0.15894</v>
      </c>
      <c r="J1399" s="13">
        <v>2.3999999999999998E-3</v>
      </c>
      <c r="K1399" s="13">
        <v>953</v>
      </c>
      <c r="L1399" s="13">
        <v>56</v>
      </c>
      <c r="M1399" s="13">
        <v>951</v>
      </c>
      <c r="N1399" s="13">
        <v>16</v>
      </c>
      <c r="O1399" s="13">
        <v>951</v>
      </c>
      <c r="P1399" s="13">
        <v>14</v>
      </c>
      <c r="Q1399" s="14">
        <f t="shared" si="138"/>
        <v>0.20986358866736943</v>
      </c>
      <c r="R1399" s="14">
        <f t="shared" si="139"/>
        <v>12.090130359199582</v>
      </c>
      <c r="S1399" s="68">
        <f t="shared" si="137"/>
        <v>0.20986358866736943</v>
      </c>
      <c r="T1399" s="13">
        <f t="shared" si="140"/>
        <v>951</v>
      </c>
      <c r="U1399" s="13">
        <f t="shared" si="141"/>
        <v>14</v>
      </c>
    </row>
    <row r="1400" spans="1:21">
      <c r="A1400" s="13" t="s">
        <v>1113</v>
      </c>
      <c r="B1400" s="13">
        <v>89</v>
      </c>
      <c r="C1400" s="13">
        <v>173</v>
      </c>
      <c r="D1400" s="13">
        <v>0.51</v>
      </c>
      <c r="E1400" s="13">
        <v>9.1410000000000005E-2</v>
      </c>
      <c r="F1400" s="13">
        <v>2.5799999999999998E-3</v>
      </c>
      <c r="G1400" s="13">
        <v>3.2731400000000002</v>
      </c>
      <c r="H1400" s="13">
        <v>9.1899999999999996E-2</v>
      </c>
      <c r="I1400" s="13">
        <v>0.25971</v>
      </c>
      <c r="J1400" s="13">
        <v>4.1999999999999997E-3</v>
      </c>
      <c r="K1400" s="13">
        <v>1455</v>
      </c>
      <c r="L1400" s="13">
        <v>55</v>
      </c>
      <c r="M1400" s="13">
        <v>1475</v>
      </c>
      <c r="N1400" s="13">
        <v>22</v>
      </c>
      <c r="O1400" s="13">
        <v>1488</v>
      </c>
      <c r="P1400" s="13">
        <v>22</v>
      </c>
      <c r="Q1400" s="14">
        <f t="shared" si="138"/>
        <v>-2.268041237113394</v>
      </c>
      <c r="R1400" s="14">
        <f t="shared" si="139"/>
        <v>8.301964620629537</v>
      </c>
      <c r="S1400" s="68">
        <f t="shared" si="137"/>
        <v>-2.268041237113394</v>
      </c>
      <c r="T1400" s="13">
        <f t="shared" si="140"/>
        <v>1455</v>
      </c>
      <c r="U1400" s="13">
        <f t="shared" si="141"/>
        <v>55</v>
      </c>
    </row>
    <row r="1401" spans="1:21" s="12" customFormat="1">
      <c r="A1401" s="21" t="s">
        <v>1114</v>
      </c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1"/>
      <c r="R1401" s="11"/>
      <c r="S1401" s="68">
        <f t="shared" si="137"/>
        <v>0</v>
      </c>
      <c r="T1401" s="10"/>
      <c r="U1401" s="10"/>
    </row>
    <row r="1402" spans="1:21">
      <c r="A1402" s="13" t="s">
        <v>1115</v>
      </c>
      <c r="B1402" s="13">
        <v>114</v>
      </c>
      <c r="C1402" s="13">
        <v>188</v>
      </c>
      <c r="D1402" s="13">
        <v>0.61</v>
      </c>
      <c r="E1402" s="13">
        <v>6.6070000000000004E-2</v>
      </c>
      <c r="F1402" s="13">
        <v>1.5900000000000001E-3</v>
      </c>
      <c r="G1402" s="13">
        <v>1.2214100000000001</v>
      </c>
      <c r="H1402" s="13">
        <v>2.93E-2</v>
      </c>
      <c r="I1402" s="13">
        <v>0.13411999999999999</v>
      </c>
      <c r="J1402" s="13">
        <v>2E-3</v>
      </c>
      <c r="K1402" s="13">
        <v>809</v>
      </c>
      <c r="L1402" s="13">
        <v>52</v>
      </c>
      <c r="M1402" s="13">
        <v>810</v>
      </c>
      <c r="N1402" s="13">
        <v>13</v>
      </c>
      <c r="O1402" s="13">
        <v>811</v>
      </c>
      <c r="P1402" s="13">
        <v>11</v>
      </c>
      <c r="Q1402" s="14">
        <f t="shared" ref="Q1402:Q1465" si="142">(1-O1402/K1402)*100</f>
        <v>-0.24721878862794533</v>
      </c>
      <c r="R1402" s="14">
        <f t="shared" ref="R1402:R1465" si="143">SQRT((2*P1402)^2*(-1/K1402)^2+(2*L1402)^2*(O1402/K1402^2)^2)*100</f>
        <v>13.170953337348113</v>
      </c>
      <c r="S1402" s="68">
        <f t="shared" si="137"/>
        <v>-0.24721878862794533</v>
      </c>
      <c r="T1402" s="13">
        <f t="shared" ref="T1402:T1465" si="144">IF(O1402&lt;=1000,O1402,K1402)</f>
        <v>811</v>
      </c>
      <c r="U1402" s="13">
        <f t="shared" ref="U1402:U1465" si="145">IF(T1402=O1402,P1402,L1402)</f>
        <v>11</v>
      </c>
    </row>
    <row r="1403" spans="1:21">
      <c r="A1403" s="13" t="s">
        <v>1116</v>
      </c>
      <c r="B1403" s="13">
        <v>99</v>
      </c>
      <c r="C1403" s="13">
        <v>139</v>
      </c>
      <c r="D1403" s="13">
        <v>0.71</v>
      </c>
      <c r="E1403" s="13">
        <v>7.8359999999999999E-2</v>
      </c>
      <c r="F1403" s="13">
        <v>1.6800000000000001E-3</v>
      </c>
      <c r="G1403" s="13">
        <v>2.1780200000000001</v>
      </c>
      <c r="H1403" s="13">
        <v>4.6199999999999998E-2</v>
      </c>
      <c r="I1403" s="13">
        <v>0.20155000000000001</v>
      </c>
      <c r="J1403" s="13">
        <v>2.7000000000000001E-3</v>
      </c>
      <c r="K1403" s="13">
        <v>1156</v>
      </c>
      <c r="L1403" s="13">
        <v>44</v>
      </c>
      <c r="M1403" s="13">
        <v>1174</v>
      </c>
      <c r="N1403" s="13">
        <v>15</v>
      </c>
      <c r="O1403" s="13">
        <v>1184</v>
      </c>
      <c r="P1403" s="13">
        <v>15</v>
      </c>
      <c r="Q1403" s="14">
        <f t="shared" si="142"/>
        <v>-2.4221453287197159</v>
      </c>
      <c r="R1403" s="14">
        <f t="shared" si="143"/>
        <v>8.2173944004906758</v>
      </c>
      <c r="S1403" s="68">
        <f t="shared" si="137"/>
        <v>-2.4221453287197159</v>
      </c>
      <c r="T1403" s="13">
        <f t="shared" si="144"/>
        <v>1156</v>
      </c>
      <c r="U1403" s="13">
        <f t="shared" si="145"/>
        <v>44</v>
      </c>
    </row>
    <row r="1404" spans="1:21">
      <c r="A1404" s="13" t="s">
        <v>1117</v>
      </c>
      <c r="B1404" s="13">
        <v>92</v>
      </c>
      <c r="C1404" s="13">
        <v>56</v>
      </c>
      <c r="D1404" s="13">
        <v>1.66</v>
      </c>
      <c r="E1404" s="13">
        <v>0.1051</v>
      </c>
      <c r="F1404" s="13">
        <v>2.1800000000000001E-3</v>
      </c>
      <c r="G1404" s="13">
        <v>1.99665</v>
      </c>
      <c r="H1404" s="13">
        <v>4.07E-2</v>
      </c>
      <c r="I1404" s="13">
        <v>0.13779</v>
      </c>
      <c r="J1404" s="13">
        <v>1.9E-3</v>
      </c>
      <c r="K1404" s="13">
        <v>1716</v>
      </c>
      <c r="L1404" s="13">
        <v>39</v>
      </c>
      <c r="M1404" s="13">
        <v>1114</v>
      </c>
      <c r="N1404" s="13">
        <v>14</v>
      </c>
      <c r="O1404" s="13">
        <v>832</v>
      </c>
      <c r="P1404" s="13">
        <v>11</v>
      </c>
      <c r="Q1404" s="14">
        <f t="shared" si="142"/>
        <v>51.515151515151516</v>
      </c>
      <c r="R1404" s="14">
        <f t="shared" si="143"/>
        <v>2.5496352800536553</v>
      </c>
      <c r="S1404" s="68" t="str">
        <f t="shared" si="137"/>
        <v>X</v>
      </c>
      <c r="T1404" s="13">
        <f t="shared" si="144"/>
        <v>832</v>
      </c>
      <c r="U1404" s="13">
        <f t="shared" si="145"/>
        <v>11</v>
      </c>
    </row>
    <row r="1405" spans="1:21">
      <c r="A1405" s="13" t="s">
        <v>1118</v>
      </c>
      <c r="B1405" s="13">
        <v>226</v>
      </c>
      <c r="C1405" s="13">
        <v>221</v>
      </c>
      <c r="D1405" s="13">
        <v>1.02</v>
      </c>
      <c r="E1405" s="13">
        <v>0.14457999999999999</v>
      </c>
      <c r="F1405" s="13">
        <v>2.4599999999999999E-3</v>
      </c>
      <c r="G1405" s="13">
        <v>8.3539999999999992</v>
      </c>
      <c r="H1405" s="13">
        <v>0.14249999999999999</v>
      </c>
      <c r="I1405" s="13">
        <v>0.41903000000000001</v>
      </c>
      <c r="J1405" s="13">
        <v>5.1999999999999998E-3</v>
      </c>
      <c r="K1405" s="13">
        <v>2283</v>
      </c>
      <c r="L1405" s="13">
        <v>30</v>
      </c>
      <c r="M1405" s="13">
        <v>2270</v>
      </c>
      <c r="N1405" s="13">
        <v>15</v>
      </c>
      <c r="O1405" s="13">
        <v>2256</v>
      </c>
      <c r="P1405" s="13">
        <v>24</v>
      </c>
      <c r="Q1405" s="14">
        <f t="shared" si="142"/>
        <v>1.1826544021025009</v>
      </c>
      <c r="R1405" s="14">
        <f t="shared" si="143"/>
        <v>3.3414226900359223</v>
      </c>
      <c r="S1405" s="68">
        <f t="shared" si="137"/>
        <v>1.1826544021025009</v>
      </c>
      <c r="T1405" s="13">
        <f t="shared" si="144"/>
        <v>2283</v>
      </c>
      <c r="U1405" s="13">
        <f t="shared" si="145"/>
        <v>30</v>
      </c>
    </row>
    <row r="1406" spans="1:21">
      <c r="A1406" s="13" t="s">
        <v>1119</v>
      </c>
      <c r="B1406" s="13">
        <v>145</v>
      </c>
      <c r="C1406" s="13">
        <v>155</v>
      </c>
      <c r="D1406" s="13">
        <v>0.93</v>
      </c>
      <c r="E1406" s="13">
        <v>7.7850000000000003E-2</v>
      </c>
      <c r="F1406" s="13">
        <v>1.49E-3</v>
      </c>
      <c r="G1406" s="13">
        <v>2.0142000000000002</v>
      </c>
      <c r="H1406" s="13">
        <v>3.8199999999999998E-2</v>
      </c>
      <c r="I1406" s="13">
        <v>0.18768000000000001</v>
      </c>
      <c r="J1406" s="13">
        <v>2.3999999999999998E-3</v>
      </c>
      <c r="K1406" s="13">
        <v>1143</v>
      </c>
      <c r="L1406" s="13">
        <v>39</v>
      </c>
      <c r="M1406" s="13">
        <v>1120</v>
      </c>
      <c r="N1406" s="13">
        <v>13</v>
      </c>
      <c r="O1406" s="13">
        <v>1109</v>
      </c>
      <c r="P1406" s="13">
        <v>13</v>
      </c>
      <c r="Q1406" s="14">
        <f t="shared" si="142"/>
        <v>2.9746281714785661</v>
      </c>
      <c r="R1406" s="14">
        <f t="shared" si="143"/>
        <v>7.0010007430051564</v>
      </c>
      <c r="S1406" s="68">
        <f t="shared" si="137"/>
        <v>2.9746281714785661</v>
      </c>
      <c r="T1406" s="13">
        <f t="shared" si="144"/>
        <v>1143</v>
      </c>
      <c r="U1406" s="13">
        <f t="shared" si="145"/>
        <v>39</v>
      </c>
    </row>
    <row r="1407" spans="1:21">
      <c r="A1407" s="13" t="s">
        <v>1120</v>
      </c>
      <c r="B1407" s="13">
        <v>746</v>
      </c>
      <c r="C1407" s="13">
        <v>589</v>
      </c>
      <c r="D1407" s="13">
        <v>1.27</v>
      </c>
      <c r="E1407" s="13">
        <v>0.1439</v>
      </c>
      <c r="F1407" s="13">
        <v>2.3999999999999998E-3</v>
      </c>
      <c r="G1407" s="13">
        <v>3.3443299999999998</v>
      </c>
      <c r="H1407" s="13">
        <v>5.8400000000000001E-2</v>
      </c>
      <c r="I1407" s="13">
        <v>0.16858000000000001</v>
      </c>
      <c r="J1407" s="13">
        <v>2.2000000000000001E-3</v>
      </c>
      <c r="K1407" s="13">
        <v>2275</v>
      </c>
      <c r="L1407" s="13">
        <v>29</v>
      </c>
      <c r="M1407" s="13">
        <v>1491</v>
      </c>
      <c r="N1407" s="13">
        <v>14</v>
      </c>
      <c r="O1407" s="13">
        <v>1004</v>
      </c>
      <c r="P1407" s="13">
        <v>12</v>
      </c>
      <c r="Q1407" s="14">
        <f t="shared" si="142"/>
        <v>55.868131868131869</v>
      </c>
      <c r="R1407" s="14">
        <f t="shared" si="143"/>
        <v>1.542337327297187</v>
      </c>
      <c r="S1407" s="68" t="str">
        <f t="shared" si="137"/>
        <v>X</v>
      </c>
      <c r="T1407" s="13">
        <f t="shared" si="144"/>
        <v>2275</v>
      </c>
      <c r="U1407" s="13">
        <f t="shared" si="145"/>
        <v>29</v>
      </c>
    </row>
    <row r="1408" spans="1:21">
      <c r="A1408" s="13" t="s">
        <v>1121</v>
      </c>
      <c r="B1408" s="13">
        <v>165</v>
      </c>
      <c r="C1408" s="13">
        <v>75</v>
      </c>
      <c r="D1408" s="13">
        <v>2.19</v>
      </c>
      <c r="E1408" s="13">
        <v>7.7179999999999999E-2</v>
      </c>
      <c r="F1408" s="13">
        <v>2.6099999999999999E-3</v>
      </c>
      <c r="G1408" s="13">
        <v>1.39964</v>
      </c>
      <c r="H1408" s="13">
        <v>4.6100000000000002E-2</v>
      </c>
      <c r="I1408" s="13">
        <v>0.13156000000000001</v>
      </c>
      <c r="J1408" s="13">
        <v>2.3E-3</v>
      </c>
      <c r="K1408" s="13">
        <v>1126</v>
      </c>
      <c r="L1408" s="13">
        <v>69</v>
      </c>
      <c r="M1408" s="13">
        <v>889</v>
      </c>
      <c r="N1408" s="13">
        <v>20</v>
      </c>
      <c r="O1408" s="13">
        <v>797</v>
      </c>
      <c r="P1408" s="13">
        <v>13</v>
      </c>
      <c r="Q1408" s="14">
        <f t="shared" si="142"/>
        <v>29.218472468916524</v>
      </c>
      <c r="R1408" s="14">
        <f t="shared" si="143"/>
        <v>8.9768762566672038</v>
      </c>
      <c r="S1408" s="68" t="str">
        <f t="shared" si="137"/>
        <v>X</v>
      </c>
      <c r="T1408" s="13">
        <f t="shared" si="144"/>
        <v>797</v>
      </c>
      <c r="U1408" s="13">
        <f t="shared" si="145"/>
        <v>13</v>
      </c>
    </row>
    <row r="1409" spans="1:21">
      <c r="A1409" s="13" t="s">
        <v>1122</v>
      </c>
      <c r="B1409" s="13">
        <v>139</v>
      </c>
      <c r="C1409" s="13">
        <v>133</v>
      </c>
      <c r="D1409" s="13">
        <v>1.04</v>
      </c>
      <c r="E1409" s="13">
        <v>7.0480000000000001E-2</v>
      </c>
      <c r="F1409" s="13">
        <v>1.6800000000000001E-3</v>
      </c>
      <c r="G1409" s="13">
        <v>1.53779</v>
      </c>
      <c r="H1409" s="13">
        <v>3.6900000000000002E-2</v>
      </c>
      <c r="I1409" s="13">
        <v>0.15823999999999999</v>
      </c>
      <c r="J1409" s="13">
        <v>2.3E-3</v>
      </c>
      <c r="K1409" s="13">
        <v>942</v>
      </c>
      <c r="L1409" s="13">
        <v>50</v>
      </c>
      <c r="M1409" s="13">
        <v>946</v>
      </c>
      <c r="N1409" s="13">
        <v>15</v>
      </c>
      <c r="O1409" s="13">
        <v>947</v>
      </c>
      <c r="P1409" s="13">
        <v>13</v>
      </c>
      <c r="Q1409" s="14">
        <f t="shared" si="142"/>
        <v>-0.53078556263270738</v>
      </c>
      <c r="R1409" s="14">
        <f t="shared" si="143"/>
        <v>11.023197764064962</v>
      </c>
      <c r="S1409" s="68">
        <f t="shared" si="137"/>
        <v>-0.53078556263270738</v>
      </c>
      <c r="T1409" s="13">
        <f t="shared" si="144"/>
        <v>947</v>
      </c>
      <c r="U1409" s="13">
        <f t="shared" si="145"/>
        <v>13</v>
      </c>
    </row>
    <row r="1410" spans="1:21">
      <c r="A1410" s="13" t="s">
        <v>1123</v>
      </c>
      <c r="B1410" s="13">
        <v>477</v>
      </c>
      <c r="C1410" s="13">
        <v>496</v>
      </c>
      <c r="D1410" s="13">
        <v>0.96</v>
      </c>
      <c r="E1410" s="13">
        <v>7.7160000000000006E-2</v>
      </c>
      <c r="F1410" s="13">
        <v>1.57E-3</v>
      </c>
      <c r="G1410" s="13">
        <v>2.0430299999999999</v>
      </c>
      <c r="H1410" s="13">
        <v>4.1200000000000001E-2</v>
      </c>
      <c r="I1410" s="13">
        <v>0.19206000000000001</v>
      </c>
      <c r="J1410" s="13">
        <v>2.3999999999999998E-3</v>
      </c>
      <c r="K1410" s="13">
        <v>1125</v>
      </c>
      <c r="L1410" s="13">
        <v>41</v>
      </c>
      <c r="M1410" s="13">
        <v>1130</v>
      </c>
      <c r="N1410" s="13">
        <v>14</v>
      </c>
      <c r="O1410" s="13">
        <v>1133</v>
      </c>
      <c r="P1410" s="13">
        <v>13</v>
      </c>
      <c r="Q1410" s="14">
        <f t="shared" si="142"/>
        <v>-0.71111111111110681</v>
      </c>
      <c r="R1410" s="14">
        <f t="shared" si="143"/>
        <v>7.6959352379350126</v>
      </c>
      <c r="S1410" s="68">
        <f t="shared" si="137"/>
        <v>-0.71111111111110681</v>
      </c>
      <c r="T1410" s="13">
        <f t="shared" si="144"/>
        <v>1125</v>
      </c>
      <c r="U1410" s="13">
        <f t="shared" si="145"/>
        <v>41</v>
      </c>
    </row>
    <row r="1411" spans="1:21">
      <c r="A1411" s="13" t="s">
        <v>1124</v>
      </c>
      <c r="B1411" s="13">
        <v>38</v>
      </c>
      <c r="C1411" s="13">
        <v>67</v>
      </c>
      <c r="D1411" s="13">
        <v>0.56999999999999995</v>
      </c>
      <c r="E1411" s="13">
        <v>0.11953999999999999</v>
      </c>
      <c r="F1411" s="13">
        <v>3.4099999999999998E-3</v>
      </c>
      <c r="G1411" s="13">
        <v>5.7773300000000001</v>
      </c>
      <c r="H1411" s="13">
        <v>0.1638</v>
      </c>
      <c r="I1411" s="13">
        <v>0.35059000000000001</v>
      </c>
      <c r="J1411" s="13">
        <v>5.8999999999999999E-3</v>
      </c>
      <c r="K1411" s="13">
        <v>1949</v>
      </c>
      <c r="L1411" s="13">
        <v>52</v>
      </c>
      <c r="M1411" s="13">
        <v>1943</v>
      </c>
      <c r="N1411" s="13">
        <v>25</v>
      </c>
      <c r="O1411" s="13">
        <v>1937</v>
      </c>
      <c r="P1411" s="13">
        <v>28</v>
      </c>
      <c r="Q1411" s="14">
        <f t="shared" si="142"/>
        <v>0.61570035915854415</v>
      </c>
      <c r="R1411" s="14">
        <f t="shared" si="143"/>
        <v>6.0315641787398722</v>
      </c>
      <c r="S1411" s="68">
        <f t="shared" si="137"/>
        <v>0.61570035915854415</v>
      </c>
      <c r="T1411" s="13">
        <f t="shared" si="144"/>
        <v>1949</v>
      </c>
      <c r="U1411" s="13">
        <f t="shared" si="145"/>
        <v>52</v>
      </c>
    </row>
    <row r="1412" spans="1:21">
      <c r="A1412" s="13" t="s">
        <v>1125</v>
      </c>
      <c r="B1412" s="13">
        <v>770</v>
      </c>
      <c r="C1412" s="13">
        <v>412</v>
      </c>
      <c r="D1412" s="13">
        <v>1.87</v>
      </c>
      <c r="E1412" s="13">
        <v>6.7080000000000001E-2</v>
      </c>
      <c r="F1412" s="13">
        <v>1.15E-3</v>
      </c>
      <c r="G1412" s="13">
        <v>1.3286899999999999</v>
      </c>
      <c r="H1412" s="13">
        <v>2.3900000000000001E-2</v>
      </c>
      <c r="I1412" s="13">
        <v>0.14369999999999999</v>
      </c>
      <c r="J1412" s="13">
        <v>1.9E-3</v>
      </c>
      <c r="K1412" s="13">
        <v>840</v>
      </c>
      <c r="L1412" s="13">
        <v>37</v>
      </c>
      <c r="M1412" s="13">
        <v>858</v>
      </c>
      <c r="N1412" s="13">
        <v>10</v>
      </c>
      <c r="O1412" s="13">
        <v>866</v>
      </c>
      <c r="P1412" s="13">
        <v>11</v>
      </c>
      <c r="Q1412" s="14">
        <f t="shared" si="142"/>
        <v>-3.0952380952380842</v>
      </c>
      <c r="R1412" s="14">
        <f t="shared" si="143"/>
        <v>9.452288560608805</v>
      </c>
      <c r="S1412" s="68">
        <f t="shared" ref="S1412:S1475" si="146">IF(OR(Q1412-R1412&gt;10,Q1412+R1412&lt;-5),"X",Q1412)</f>
        <v>-3.0952380952380842</v>
      </c>
      <c r="T1412" s="13">
        <f t="shared" si="144"/>
        <v>866</v>
      </c>
      <c r="U1412" s="13">
        <f t="shared" si="145"/>
        <v>11</v>
      </c>
    </row>
    <row r="1413" spans="1:21">
      <c r="A1413" s="13" t="s">
        <v>1126</v>
      </c>
      <c r="B1413" s="13">
        <v>120</v>
      </c>
      <c r="C1413" s="13">
        <v>112</v>
      </c>
      <c r="D1413" s="13">
        <v>1.07</v>
      </c>
      <c r="E1413" s="13">
        <v>6.9500000000000006E-2</v>
      </c>
      <c r="F1413" s="13">
        <v>1.9499999999999999E-3</v>
      </c>
      <c r="G1413" s="13">
        <v>1.3387199999999999</v>
      </c>
      <c r="H1413" s="13">
        <v>3.6400000000000002E-2</v>
      </c>
      <c r="I1413" s="13">
        <v>0.13972000000000001</v>
      </c>
      <c r="J1413" s="13">
        <v>2.0999999999999999E-3</v>
      </c>
      <c r="K1413" s="13">
        <v>914</v>
      </c>
      <c r="L1413" s="13">
        <v>59</v>
      </c>
      <c r="M1413" s="13">
        <v>863</v>
      </c>
      <c r="N1413" s="13">
        <v>16</v>
      </c>
      <c r="O1413" s="13">
        <v>843</v>
      </c>
      <c r="P1413" s="13">
        <v>12</v>
      </c>
      <c r="Q1413" s="14">
        <f t="shared" si="142"/>
        <v>7.7680525164113838</v>
      </c>
      <c r="R1413" s="14">
        <f t="shared" si="143"/>
        <v>12.193492938640087</v>
      </c>
      <c r="S1413" s="68">
        <f t="shared" si="146"/>
        <v>7.7680525164113838</v>
      </c>
      <c r="T1413" s="13">
        <f t="shared" si="144"/>
        <v>843</v>
      </c>
      <c r="U1413" s="13">
        <f t="shared" si="145"/>
        <v>12</v>
      </c>
    </row>
    <row r="1414" spans="1:21">
      <c r="A1414" s="13" t="s">
        <v>1127</v>
      </c>
      <c r="B1414" s="13">
        <v>176</v>
      </c>
      <c r="C1414" s="13">
        <v>183</v>
      </c>
      <c r="D1414" s="13">
        <v>0.96</v>
      </c>
      <c r="E1414" s="13">
        <v>6.4850000000000005E-2</v>
      </c>
      <c r="F1414" s="13">
        <v>1.34E-3</v>
      </c>
      <c r="G1414" s="13">
        <v>1.1175299999999999</v>
      </c>
      <c r="H1414" s="13">
        <v>2.35E-2</v>
      </c>
      <c r="I1414" s="13">
        <v>0.12503</v>
      </c>
      <c r="J1414" s="13">
        <v>1.8E-3</v>
      </c>
      <c r="K1414" s="13">
        <v>769</v>
      </c>
      <c r="L1414" s="13">
        <v>45</v>
      </c>
      <c r="M1414" s="13">
        <v>762</v>
      </c>
      <c r="N1414" s="13">
        <v>11</v>
      </c>
      <c r="O1414" s="13">
        <v>759</v>
      </c>
      <c r="P1414" s="13">
        <v>10</v>
      </c>
      <c r="Q1414" s="14">
        <f t="shared" si="142"/>
        <v>1.3003901170351106</v>
      </c>
      <c r="R1414" s="14">
        <f t="shared" si="143"/>
        <v>11.840483345043328</v>
      </c>
      <c r="S1414" s="68">
        <f t="shared" si="146"/>
        <v>1.3003901170351106</v>
      </c>
      <c r="T1414" s="13">
        <f t="shared" si="144"/>
        <v>759</v>
      </c>
      <c r="U1414" s="13">
        <f t="shared" si="145"/>
        <v>10</v>
      </c>
    </row>
    <row r="1415" spans="1:21">
      <c r="A1415" s="13" t="s">
        <v>1128</v>
      </c>
      <c r="B1415" s="13">
        <v>47</v>
      </c>
      <c r="C1415" s="13">
        <v>45</v>
      </c>
      <c r="D1415" s="13">
        <v>1.05</v>
      </c>
      <c r="E1415" s="13">
        <v>6.454E-2</v>
      </c>
      <c r="F1415" s="13">
        <v>4.5599999999999998E-3</v>
      </c>
      <c r="G1415" s="13">
        <v>1.09267</v>
      </c>
      <c r="H1415" s="13">
        <v>7.3700000000000002E-2</v>
      </c>
      <c r="I1415" s="13">
        <v>0.12282999999999999</v>
      </c>
      <c r="J1415" s="13">
        <v>3.3999999999999998E-3</v>
      </c>
      <c r="K1415" s="13">
        <v>759</v>
      </c>
      <c r="L1415" s="13">
        <v>154</v>
      </c>
      <c r="M1415" s="13">
        <v>750</v>
      </c>
      <c r="N1415" s="13">
        <v>36</v>
      </c>
      <c r="O1415" s="13">
        <v>747</v>
      </c>
      <c r="P1415" s="13">
        <v>19</v>
      </c>
      <c r="Q1415" s="14">
        <f t="shared" si="142"/>
        <v>1.5810276679841917</v>
      </c>
      <c r="R1415" s="14">
        <f t="shared" si="143"/>
        <v>40.250719782191041</v>
      </c>
      <c r="S1415" s="68">
        <f t="shared" si="146"/>
        <v>1.5810276679841917</v>
      </c>
      <c r="T1415" s="13">
        <f t="shared" si="144"/>
        <v>747</v>
      </c>
      <c r="U1415" s="13">
        <f t="shared" si="145"/>
        <v>19</v>
      </c>
    </row>
    <row r="1416" spans="1:21">
      <c r="A1416" s="13" t="s">
        <v>1129</v>
      </c>
      <c r="B1416" s="13">
        <v>152</v>
      </c>
      <c r="C1416" s="13">
        <v>116</v>
      </c>
      <c r="D1416" s="13">
        <v>1.3</v>
      </c>
      <c r="E1416" s="13">
        <v>6.9650000000000004E-2</v>
      </c>
      <c r="F1416" s="13">
        <v>1.5100000000000001E-3</v>
      </c>
      <c r="G1416" s="13">
        <v>1.40093</v>
      </c>
      <c r="H1416" s="13">
        <v>2.9700000000000001E-2</v>
      </c>
      <c r="I1416" s="13">
        <v>0.14587</v>
      </c>
      <c r="J1416" s="13">
        <v>1.9E-3</v>
      </c>
      <c r="K1416" s="13">
        <v>918</v>
      </c>
      <c r="L1416" s="13">
        <v>46</v>
      </c>
      <c r="M1416" s="13">
        <v>889</v>
      </c>
      <c r="N1416" s="13">
        <v>13</v>
      </c>
      <c r="O1416" s="13">
        <v>878</v>
      </c>
      <c r="P1416" s="13">
        <v>10</v>
      </c>
      <c r="Q1416" s="14">
        <f t="shared" si="142"/>
        <v>4.3572984749455372</v>
      </c>
      <c r="R1416" s="14">
        <f t="shared" si="143"/>
        <v>9.8295877464363279</v>
      </c>
      <c r="S1416" s="68">
        <f t="shared" si="146"/>
        <v>4.3572984749455372</v>
      </c>
      <c r="T1416" s="13">
        <f t="shared" si="144"/>
        <v>878</v>
      </c>
      <c r="U1416" s="13">
        <f t="shared" si="145"/>
        <v>10</v>
      </c>
    </row>
    <row r="1417" spans="1:21">
      <c r="A1417" s="13" t="s">
        <v>1130</v>
      </c>
      <c r="B1417" s="13">
        <v>174</v>
      </c>
      <c r="C1417" s="13">
        <v>372</v>
      </c>
      <c r="D1417" s="13">
        <v>0.47</v>
      </c>
      <c r="E1417" s="13">
        <v>0.15706999999999999</v>
      </c>
      <c r="F1417" s="13">
        <v>5.7600000000000004E-3</v>
      </c>
      <c r="G1417" s="13">
        <v>9.7200900000000008</v>
      </c>
      <c r="H1417" s="13">
        <v>0.3589</v>
      </c>
      <c r="I1417" s="13">
        <v>0.44884000000000002</v>
      </c>
      <c r="J1417" s="13">
        <v>8.2000000000000007E-3</v>
      </c>
      <c r="K1417" s="13">
        <v>2424</v>
      </c>
      <c r="L1417" s="13">
        <v>64</v>
      </c>
      <c r="M1417" s="13">
        <v>2409</v>
      </c>
      <c r="N1417" s="13">
        <v>34</v>
      </c>
      <c r="O1417" s="13">
        <v>2390</v>
      </c>
      <c r="P1417" s="13">
        <v>37</v>
      </c>
      <c r="Q1417" s="14">
        <f t="shared" si="142"/>
        <v>1.4026402640264002</v>
      </c>
      <c r="R1417" s="14">
        <f t="shared" si="143"/>
        <v>6.0354667364133725</v>
      </c>
      <c r="S1417" s="68">
        <f t="shared" si="146"/>
        <v>1.4026402640264002</v>
      </c>
      <c r="T1417" s="13">
        <f t="shared" si="144"/>
        <v>2424</v>
      </c>
      <c r="U1417" s="13">
        <f t="shared" si="145"/>
        <v>64</v>
      </c>
    </row>
    <row r="1418" spans="1:21">
      <c r="A1418" s="13" t="s">
        <v>1131</v>
      </c>
      <c r="B1418" s="13">
        <v>292</v>
      </c>
      <c r="C1418" s="13">
        <v>237</v>
      </c>
      <c r="D1418" s="13">
        <v>1.23</v>
      </c>
      <c r="E1418" s="13">
        <v>6.9379999999999997E-2</v>
      </c>
      <c r="F1418" s="13">
        <v>1.58E-3</v>
      </c>
      <c r="G1418" s="13">
        <v>1.37008</v>
      </c>
      <c r="H1418" s="13">
        <v>3.1099999999999999E-2</v>
      </c>
      <c r="I1418" s="13">
        <v>0.14323</v>
      </c>
      <c r="J1418" s="13">
        <v>2E-3</v>
      </c>
      <c r="K1418" s="13">
        <v>910</v>
      </c>
      <c r="L1418" s="13">
        <v>48</v>
      </c>
      <c r="M1418" s="13">
        <v>876</v>
      </c>
      <c r="N1418" s="13">
        <v>13</v>
      </c>
      <c r="O1418" s="13">
        <v>863</v>
      </c>
      <c r="P1418" s="13">
        <v>11</v>
      </c>
      <c r="Q1418" s="14">
        <f t="shared" si="142"/>
        <v>5.1648351648351687</v>
      </c>
      <c r="R1418" s="14">
        <f t="shared" si="143"/>
        <v>10.292545951248643</v>
      </c>
      <c r="S1418" s="68">
        <f t="shared" si="146"/>
        <v>5.1648351648351687</v>
      </c>
      <c r="T1418" s="13">
        <f t="shared" si="144"/>
        <v>863</v>
      </c>
      <c r="U1418" s="13">
        <f t="shared" si="145"/>
        <v>11</v>
      </c>
    </row>
    <row r="1419" spans="1:21">
      <c r="A1419" s="13" t="s">
        <v>1132</v>
      </c>
      <c r="B1419" s="13">
        <v>55</v>
      </c>
      <c r="C1419" s="13">
        <v>27</v>
      </c>
      <c r="D1419" s="13">
        <v>2.04</v>
      </c>
      <c r="E1419" s="13">
        <v>0.12228</v>
      </c>
      <c r="F1419" s="13">
        <v>4.1599999999999996E-3</v>
      </c>
      <c r="G1419" s="13">
        <v>6.0757500000000002</v>
      </c>
      <c r="H1419" s="13">
        <v>0.20080000000000001</v>
      </c>
      <c r="I1419" s="13">
        <v>0.36042000000000002</v>
      </c>
      <c r="J1419" s="13">
        <v>7.1000000000000004E-3</v>
      </c>
      <c r="K1419" s="13">
        <v>1990</v>
      </c>
      <c r="L1419" s="13">
        <v>62</v>
      </c>
      <c r="M1419" s="13">
        <v>1987</v>
      </c>
      <c r="N1419" s="13">
        <v>29</v>
      </c>
      <c r="O1419" s="13">
        <v>1984</v>
      </c>
      <c r="P1419" s="13">
        <v>34</v>
      </c>
      <c r="Q1419" s="14">
        <f t="shared" si="142"/>
        <v>0.30150753768843908</v>
      </c>
      <c r="R1419" s="14">
        <f t="shared" si="143"/>
        <v>7.0901335415687372</v>
      </c>
      <c r="S1419" s="68">
        <f t="shared" si="146"/>
        <v>0.30150753768843908</v>
      </c>
      <c r="T1419" s="13">
        <f t="shared" si="144"/>
        <v>1990</v>
      </c>
      <c r="U1419" s="13">
        <f t="shared" si="145"/>
        <v>62</v>
      </c>
    </row>
    <row r="1420" spans="1:21">
      <c r="A1420" s="13" t="s">
        <v>1133</v>
      </c>
      <c r="B1420" s="13">
        <v>472</v>
      </c>
      <c r="C1420" s="13">
        <v>286</v>
      </c>
      <c r="D1420" s="13">
        <v>1.65</v>
      </c>
      <c r="E1420" s="13">
        <v>7.7950000000000005E-2</v>
      </c>
      <c r="F1420" s="13">
        <v>1.5200000000000001E-3</v>
      </c>
      <c r="G1420" s="13">
        <v>2.1323599999999998</v>
      </c>
      <c r="H1420" s="13">
        <v>4.2299999999999997E-2</v>
      </c>
      <c r="I1420" s="13">
        <v>0.19842000000000001</v>
      </c>
      <c r="J1420" s="13">
        <v>2.5999999999999999E-3</v>
      </c>
      <c r="K1420" s="13">
        <v>1146</v>
      </c>
      <c r="L1420" s="13">
        <v>40</v>
      </c>
      <c r="M1420" s="13">
        <v>1159</v>
      </c>
      <c r="N1420" s="13">
        <v>14</v>
      </c>
      <c r="O1420" s="13">
        <v>1167</v>
      </c>
      <c r="P1420" s="13">
        <v>14</v>
      </c>
      <c r="Q1420" s="14">
        <f t="shared" si="142"/>
        <v>-1.8324607329842868</v>
      </c>
      <c r="R1420" s="14">
        <f t="shared" si="143"/>
        <v>7.5168855488556243</v>
      </c>
      <c r="S1420" s="68">
        <f t="shared" si="146"/>
        <v>-1.8324607329842868</v>
      </c>
      <c r="T1420" s="13">
        <f t="shared" si="144"/>
        <v>1146</v>
      </c>
      <c r="U1420" s="13">
        <f t="shared" si="145"/>
        <v>40</v>
      </c>
    </row>
    <row r="1421" spans="1:21">
      <c r="A1421" s="13" t="s">
        <v>1134</v>
      </c>
      <c r="B1421" s="13">
        <v>26</v>
      </c>
      <c r="C1421" s="13">
        <v>32</v>
      </c>
      <c r="D1421" s="13">
        <v>0.81</v>
      </c>
      <c r="E1421" s="13">
        <v>7.5179999999999997E-2</v>
      </c>
      <c r="F1421" s="13">
        <v>5.0800000000000003E-3</v>
      </c>
      <c r="G1421" s="13">
        <v>1.67482</v>
      </c>
      <c r="H1421" s="13">
        <v>0.1079</v>
      </c>
      <c r="I1421" s="13">
        <v>0.16156999999999999</v>
      </c>
      <c r="J1421" s="13">
        <v>4.5999999999999999E-3</v>
      </c>
      <c r="K1421" s="13">
        <v>1073</v>
      </c>
      <c r="L1421" s="13">
        <v>140</v>
      </c>
      <c r="M1421" s="13">
        <v>999</v>
      </c>
      <c r="N1421" s="13">
        <v>41</v>
      </c>
      <c r="O1421" s="13">
        <v>965</v>
      </c>
      <c r="P1421" s="13">
        <v>25</v>
      </c>
      <c r="Q1421" s="14">
        <f t="shared" si="142"/>
        <v>10.065237651444548</v>
      </c>
      <c r="R1421" s="14">
        <f t="shared" si="143"/>
        <v>23.926679052882474</v>
      </c>
      <c r="S1421" s="68">
        <f t="shared" si="146"/>
        <v>10.065237651444548</v>
      </c>
      <c r="T1421" s="13">
        <f t="shared" si="144"/>
        <v>965</v>
      </c>
      <c r="U1421" s="13">
        <f t="shared" si="145"/>
        <v>25</v>
      </c>
    </row>
    <row r="1422" spans="1:21">
      <c r="A1422" s="13" t="s">
        <v>1135</v>
      </c>
      <c r="B1422" s="13">
        <v>140</v>
      </c>
      <c r="C1422" s="13">
        <v>905</v>
      </c>
      <c r="D1422" s="13">
        <v>0.15</v>
      </c>
      <c r="E1422" s="13">
        <v>6.5979999999999997E-2</v>
      </c>
      <c r="F1422" s="13">
        <v>1.41E-3</v>
      </c>
      <c r="G1422" s="13">
        <v>1.2068700000000001</v>
      </c>
      <c r="H1422" s="13">
        <v>2.6599999999999999E-2</v>
      </c>
      <c r="I1422" s="13">
        <v>0.13269</v>
      </c>
      <c r="J1422" s="13">
        <v>2E-3</v>
      </c>
      <c r="K1422" s="13">
        <v>806</v>
      </c>
      <c r="L1422" s="13">
        <v>46</v>
      </c>
      <c r="M1422" s="13">
        <v>804</v>
      </c>
      <c r="N1422" s="13">
        <v>12</v>
      </c>
      <c r="O1422" s="13">
        <v>803</v>
      </c>
      <c r="P1422" s="13">
        <v>11</v>
      </c>
      <c r="Q1422" s="14">
        <f t="shared" si="142"/>
        <v>0.37220843672456372</v>
      </c>
      <c r="R1422" s="14">
        <f t="shared" si="143"/>
        <v>11.694895839159273</v>
      </c>
      <c r="S1422" s="68">
        <f t="shared" si="146"/>
        <v>0.37220843672456372</v>
      </c>
      <c r="T1422" s="13">
        <f t="shared" si="144"/>
        <v>803</v>
      </c>
      <c r="U1422" s="13">
        <f t="shared" si="145"/>
        <v>11</v>
      </c>
    </row>
    <row r="1423" spans="1:21">
      <c r="A1423" s="13" t="s">
        <v>1136</v>
      </c>
      <c r="B1423" s="13">
        <v>184</v>
      </c>
      <c r="C1423" s="13">
        <v>634</v>
      </c>
      <c r="D1423" s="13">
        <v>0.28999999999999998</v>
      </c>
      <c r="E1423" s="13">
        <v>7.1809999999999999E-2</v>
      </c>
      <c r="F1423" s="13">
        <v>1.57E-3</v>
      </c>
      <c r="G1423" s="13">
        <v>1.4169099999999999</v>
      </c>
      <c r="H1423" s="13">
        <v>3.1899999999999998E-2</v>
      </c>
      <c r="I1423" s="13">
        <v>0.14313000000000001</v>
      </c>
      <c r="J1423" s="13">
        <v>2.2000000000000001E-3</v>
      </c>
      <c r="K1423" s="13">
        <v>981</v>
      </c>
      <c r="L1423" s="13">
        <v>46</v>
      </c>
      <c r="M1423" s="13">
        <v>896</v>
      </c>
      <c r="N1423" s="13">
        <v>13</v>
      </c>
      <c r="O1423" s="13">
        <v>862</v>
      </c>
      <c r="P1423" s="13">
        <v>12</v>
      </c>
      <c r="Q1423" s="14">
        <f t="shared" si="142"/>
        <v>12.130479102956171</v>
      </c>
      <c r="R1423" s="14">
        <f t="shared" si="143"/>
        <v>8.5960583594095112</v>
      </c>
      <c r="S1423" s="68">
        <f t="shared" si="146"/>
        <v>12.130479102956171</v>
      </c>
      <c r="T1423" s="13">
        <f t="shared" si="144"/>
        <v>862</v>
      </c>
      <c r="U1423" s="13">
        <f t="shared" si="145"/>
        <v>12</v>
      </c>
    </row>
    <row r="1424" spans="1:21">
      <c r="A1424" s="13" t="s">
        <v>1137</v>
      </c>
      <c r="B1424" s="13">
        <v>784</v>
      </c>
      <c r="C1424" s="13">
        <v>424</v>
      </c>
      <c r="D1424" s="13">
        <v>1.85</v>
      </c>
      <c r="E1424" s="13">
        <v>7.6439999999999994E-2</v>
      </c>
      <c r="F1424" s="13">
        <v>2.0600000000000002E-3</v>
      </c>
      <c r="G1424" s="13">
        <v>1.28898</v>
      </c>
      <c r="H1424" s="13">
        <v>3.3799999999999997E-2</v>
      </c>
      <c r="I1424" s="13">
        <v>0.12236</v>
      </c>
      <c r="J1424" s="13">
        <v>1.8E-3</v>
      </c>
      <c r="K1424" s="13">
        <v>1107</v>
      </c>
      <c r="L1424" s="13">
        <v>55</v>
      </c>
      <c r="M1424" s="13">
        <v>841</v>
      </c>
      <c r="N1424" s="13">
        <v>15</v>
      </c>
      <c r="O1424" s="13">
        <v>744</v>
      </c>
      <c r="P1424" s="13">
        <v>10</v>
      </c>
      <c r="Q1424" s="14">
        <f t="shared" si="142"/>
        <v>32.791327913279133</v>
      </c>
      <c r="R1424" s="14">
        <f t="shared" si="143"/>
        <v>6.9184330269634708</v>
      </c>
      <c r="S1424" s="68" t="str">
        <f t="shared" si="146"/>
        <v>X</v>
      </c>
      <c r="T1424" s="13">
        <f t="shared" si="144"/>
        <v>744</v>
      </c>
      <c r="U1424" s="13">
        <f t="shared" si="145"/>
        <v>10</v>
      </c>
    </row>
    <row r="1425" spans="1:21">
      <c r="A1425" s="13" t="s">
        <v>1138</v>
      </c>
      <c r="B1425" s="13">
        <v>303</v>
      </c>
      <c r="C1425" s="13">
        <v>382</v>
      </c>
      <c r="D1425" s="13">
        <v>0.79</v>
      </c>
      <c r="E1425" s="13">
        <v>0.18160000000000001</v>
      </c>
      <c r="F1425" s="13">
        <v>3.7599999999999999E-3</v>
      </c>
      <c r="G1425" s="13">
        <v>6.6524000000000001</v>
      </c>
      <c r="H1425" s="13">
        <v>0.1411</v>
      </c>
      <c r="I1425" s="13">
        <v>0.26583000000000001</v>
      </c>
      <c r="J1425" s="13">
        <v>3.8E-3</v>
      </c>
      <c r="K1425" s="13">
        <v>2668</v>
      </c>
      <c r="L1425" s="13">
        <v>35</v>
      </c>
      <c r="M1425" s="13">
        <v>2066</v>
      </c>
      <c r="N1425" s="13">
        <v>19</v>
      </c>
      <c r="O1425" s="13">
        <v>1520</v>
      </c>
      <c r="P1425" s="13">
        <v>20</v>
      </c>
      <c r="Q1425" s="14">
        <f t="shared" si="142"/>
        <v>43.028485757121437</v>
      </c>
      <c r="R1425" s="14">
        <f t="shared" si="143"/>
        <v>2.1170837990190283</v>
      </c>
      <c r="S1425" s="68" t="str">
        <f t="shared" si="146"/>
        <v>X</v>
      </c>
      <c r="T1425" s="13">
        <f t="shared" si="144"/>
        <v>2668</v>
      </c>
      <c r="U1425" s="13">
        <f t="shared" si="145"/>
        <v>35</v>
      </c>
    </row>
    <row r="1426" spans="1:21">
      <c r="A1426" s="13" t="s">
        <v>1139</v>
      </c>
      <c r="B1426" s="13">
        <v>107</v>
      </c>
      <c r="C1426" s="13">
        <v>63</v>
      </c>
      <c r="D1426" s="13">
        <v>1.7</v>
      </c>
      <c r="E1426" s="13">
        <v>9.8220000000000002E-2</v>
      </c>
      <c r="F1426" s="13">
        <v>1.6999999999999999E-3</v>
      </c>
      <c r="G1426" s="13">
        <v>3.55287</v>
      </c>
      <c r="H1426" s="13">
        <v>6.2399999999999997E-2</v>
      </c>
      <c r="I1426" s="13">
        <v>0.26235999999999998</v>
      </c>
      <c r="J1426" s="13">
        <v>3.3999999999999998E-3</v>
      </c>
      <c r="K1426" s="13">
        <v>1591</v>
      </c>
      <c r="L1426" s="13">
        <v>33</v>
      </c>
      <c r="M1426" s="13">
        <v>1539</v>
      </c>
      <c r="N1426" s="13">
        <v>14</v>
      </c>
      <c r="O1426" s="13">
        <v>1502</v>
      </c>
      <c r="P1426" s="13">
        <v>17</v>
      </c>
      <c r="Q1426" s="14">
        <f t="shared" si="142"/>
        <v>5.5939660590823337</v>
      </c>
      <c r="R1426" s="14">
        <f t="shared" si="143"/>
        <v>4.4614000872572204</v>
      </c>
      <c r="S1426" s="68">
        <f t="shared" si="146"/>
        <v>5.5939660590823337</v>
      </c>
      <c r="T1426" s="13">
        <f t="shared" si="144"/>
        <v>1591</v>
      </c>
      <c r="U1426" s="13">
        <f t="shared" si="145"/>
        <v>33</v>
      </c>
    </row>
    <row r="1427" spans="1:21">
      <c r="A1427" s="13" t="s">
        <v>1140</v>
      </c>
      <c r="B1427" s="13">
        <v>276</v>
      </c>
      <c r="C1427" s="13">
        <v>228</v>
      </c>
      <c r="D1427" s="13">
        <v>1.21</v>
      </c>
      <c r="E1427" s="13">
        <v>7.5090000000000004E-2</v>
      </c>
      <c r="F1427" s="13">
        <v>3.6099999999999999E-3</v>
      </c>
      <c r="G1427" s="13">
        <v>1.4984200000000001</v>
      </c>
      <c r="H1427" s="13">
        <v>6.9800000000000001E-2</v>
      </c>
      <c r="I1427" s="13">
        <v>0.1447</v>
      </c>
      <c r="J1427" s="13">
        <v>3.3E-3</v>
      </c>
      <c r="K1427" s="13">
        <v>1071</v>
      </c>
      <c r="L1427" s="13">
        <v>99</v>
      </c>
      <c r="M1427" s="13">
        <v>930</v>
      </c>
      <c r="N1427" s="13">
        <v>28</v>
      </c>
      <c r="O1427" s="13">
        <v>871</v>
      </c>
      <c r="P1427" s="13">
        <v>18</v>
      </c>
      <c r="Q1427" s="14">
        <f t="shared" si="142"/>
        <v>18.674136321195146</v>
      </c>
      <c r="R1427" s="14">
        <f t="shared" si="143"/>
        <v>15.406195932003138</v>
      </c>
      <c r="S1427" s="68">
        <f t="shared" si="146"/>
        <v>18.674136321195146</v>
      </c>
      <c r="T1427" s="13">
        <f t="shared" si="144"/>
        <v>871</v>
      </c>
      <c r="U1427" s="13">
        <f t="shared" si="145"/>
        <v>18</v>
      </c>
    </row>
    <row r="1428" spans="1:21">
      <c r="A1428" s="13" t="s">
        <v>1141</v>
      </c>
      <c r="B1428" s="13">
        <v>373</v>
      </c>
      <c r="C1428" s="13">
        <v>473</v>
      </c>
      <c r="D1428" s="13">
        <v>0.79</v>
      </c>
      <c r="E1428" s="13">
        <v>9.1350000000000001E-2</v>
      </c>
      <c r="F1428" s="13">
        <v>1.6100000000000001E-3</v>
      </c>
      <c r="G1428" s="13">
        <v>2.4884599999999999</v>
      </c>
      <c r="H1428" s="13">
        <v>4.5699999999999998E-2</v>
      </c>
      <c r="I1428" s="13">
        <v>0.19761999999999999</v>
      </c>
      <c r="J1428" s="13">
        <v>2.5999999999999999E-3</v>
      </c>
      <c r="K1428" s="13">
        <v>1454</v>
      </c>
      <c r="L1428" s="13">
        <v>34</v>
      </c>
      <c r="M1428" s="13">
        <v>1269</v>
      </c>
      <c r="N1428" s="13">
        <v>13</v>
      </c>
      <c r="O1428" s="13">
        <v>1163</v>
      </c>
      <c r="P1428" s="13">
        <v>14</v>
      </c>
      <c r="Q1428" s="14">
        <f t="shared" si="142"/>
        <v>20.01375515818432</v>
      </c>
      <c r="R1428" s="14">
        <f t="shared" si="143"/>
        <v>4.2073375369483781</v>
      </c>
      <c r="S1428" s="68" t="str">
        <f t="shared" si="146"/>
        <v>X</v>
      </c>
      <c r="T1428" s="13">
        <f t="shared" si="144"/>
        <v>1454</v>
      </c>
      <c r="U1428" s="13">
        <f t="shared" si="145"/>
        <v>34</v>
      </c>
    </row>
    <row r="1429" spans="1:21">
      <c r="A1429" s="13" t="s">
        <v>1142</v>
      </c>
      <c r="B1429" s="13">
        <v>683</v>
      </c>
      <c r="C1429" s="13">
        <v>666</v>
      </c>
      <c r="D1429" s="13">
        <v>1.03</v>
      </c>
      <c r="E1429" s="13">
        <v>0.12997</v>
      </c>
      <c r="F1429" s="13">
        <v>4.2500000000000003E-3</v>
      </c>
      <c r="G1429" s="13">
        <v>3.16879</v>
      </c>
      <c r="H1429" s="13">
        <v>0.1022</v>
      </c>
      <c r="I1429" s="13">
        <v>0.17680999999999999</v>
      </c>
      <c r="J1429" s="13">
        <v>3.0999999999999999E-3</v>
      </c>
      <c r="K1429" s="13">
        <v>2098</v>
      </c>
      <c r="L1429" s="13">
        <v>59</v>
      </c>
      <c r="M1429" s="13">
        <v>1450</v>
      </c>
      <c r="N1429" s="13">
        <v>25</v>
      </c>
      <c r="O1429" s="13">
        <v>1050</v>
      </c>
      <c r="P1429" s="13">
        <v>17</v>
      </c>
      <c r="Q1429" s="14">
        <f t="shared" si="142"/>
        <v>49.952335557673976</v>
      </c>
      <c r="R1429" s="14">
        <f t="shared" si="143"/>
        <v>3.248058076964047</v>
      </c>
      <c r="S1429" s="68" t="str">
        <f t="shared" si="146"/>
        <v>X</v>
      </c>
      <c r="T1429" s="13">
        <f t="shared" si="144"/>
        <v>2098</v>
      </c>
      <c r="U1429" s="13">
        <f t="shared" si="145"/>
        <v>59</v>
      </c>
    </row>
    <row r="1430" spans="1:21">
      <c r="A1430" s="13" t="s">
        <v>1143</v>
      </c>
      <c r="B1430" s="13">
        <v>295</v>
      </c>
      <c r="C1430" s="13">
        <v>1466</v>
      </c>
      <c r="D1430" s="13">
        <v>0.2</v>
      </c>
      <c r="E1430" s="13">
        <v>7.6539999999999997E-2</v>
      </c>
      <c r="F1430" s="13">
        <v>1.83E-3</v>
      </c>
      <c r="G1430" s="13">
        <v>1.16858</v>
      </c>
      <c r="H1430" s="13">
        <v>2.8500000000000001E-2</v>
      </c>
      <c r="I1430" s="13">
        <v>0.11076999999999999</v>
      </c>
      <c r="J1430" s="13">
        <v>1.6000000000000001E-3</v>
      </c>
      <c r="K1430" s="13">
        <v>1109</v>
      </c>
      <c r="L1430" s="13">
        <v>49</v>
      </c>
      <c r="M1430" s="13">
        <v>786</v>
      </c>
      <c r="N1430" s="13">
        <v>13</v>
      </c>
      <c r="O1430" s="13">
        <v>677</v>
      </c>
      <c r="P1430" s="13">
        <v>10</v>
      </c>
      <c r="Q1430" s="14">
        <f t="shared" si="142"/>
        <v>38.95401262398557</v>
      </c>
      <c r="R1430" s="14">
        <f t="shared" si="143"/>
        <v>5.6879731325837577</v>
      </c>
      <c r="S1430" s="68" t="str">
        <f t="shared" si="146"/>
        <v>X</v>
      </c>
      <c r="T1430" s="13">
        <f t="shared" si="144"/>
        <v>677</v>
      </c>
      <c r="U1430" s="13">
        <f t="shared" si="145"/>
        <v>10</v>
      </c>
    </row>
    <row r="1431" spans="1:21">
      <c r="A1431" s="13" t="s">
        <v>1144</v>
      </c>
      <c r="B1431" s="13">
        <v>19</v>
      </c>
      <c r="C1431" s="13">
        <v>862</v>
      </c>
      <c r="D1431" s="13">
        <v>0.02</v>
      </c>
      <c r="E1431" s="13">
        <v>0.14990000000000001</v>
      </c>
      <c r="F1431" s="13">
        <v>5.4999999999999997E-3</v>
      </c>
      <c r="G1431" s="13">
        <v>8.9908999999999999</v>
      </c>
      <c r="H1431" s="13">
        <v>0.32790000000000002</v>
      </c>
      <c r="I1431" s="13">
        <v>0.43504999999999999</v>
      </c>
      <c r="J1431" s="13">
        <v>8.2000000000000007E-3</v>
      </c>
      <c r="K1431" s="13">
        <v>2345</v>
      </c>
      <c r="L1431" s="13">
        <v>64</v>
      </c>
      <c r="M1431" s="13">
        <v>2337</v>
      </c>
      <c r="N1431" s="13">
        <v>33</v>
      </c>
      <c r="O1431" s="13">
        <v>2328</v>
      </c>
      <c r="P1431" s="13">
        <v>37</v>
      </c>
      <c r="Q1431" s="14">
        <f t="shared" si="142"/>
        <v>0.72494669509595155</v>
      </c>
      <c r="R1431" s="14">
        <f t="shared" si="143"/>
        <v>6.2707320766175227</v>
      </c>
      <c r="S1431" s="68">
        <f t="shared" si="146"/>
        <v>0.72494669509595155</v>
      </c>
      <c r="T1431" s="13">
        <f t="shared" si="144"/>
        <v>2345</v>
      </c>
      <c r="U1431" s="13">
        <f t="shared" si="145"/>
        <v>64</v>
      </c>
    </row>
    <row r="1432" spans="1:21">
      <c r="A1432" s="13" t="s">
        <v>1145</v>
      </c>
      <c r="B1432" s="13">
        <v>257</v>
      </c>
      <c r="C1432" s="13">
        <v>259</v>
      </c>
      <c r="D1432" s="13">
        <v>0.99</v>
      </c>
      <c r="E1432" s="13">
        <v>9.178E-2</v>
      </c>
      <c r="F1432" s="13">
        <v>3.5200000000000001E-3</v>
      </c>
      <c r="G1432" s="13">
        <v>2.9356599999999999</v>
      </c>
      <c r="H1432" s="13">
        <v>0.1104</v>
      </c>
      <c r="I1432" s="13">
        <v>0.23208000000000001</v>
      </c>
      <c r="J1432" s="13">
        <v>4.1999999999999997E-3</v>
      </c>
      <c r="K1432" s="13">
        <v>1463</v>
      </c>
      <c r="L1432" s="13">
        <v>75</v>
      </c>
      <c r="M1432" s="13">
        <v>1391</v>
      </c>
      <c r="N1432" s="13">
        <v>28</v>
      </c>
      <c r="O1432" s="13">
        <v>1345</v>
      </c>
      <c r="P1432" s="13">
        <v>22</v>
      </c>
      <c r="Q1432" s="14">
        <f t="shared" si="142"/>
        <v>8.0656185919343759</v>
      </c>
      <c r="R1432" s="14">
        <f t="shared" si="143"/>
        <v>9.8941196821647956</v>
      </c>
      <c r="S1432" s="68">
        <f t="shared" si="146"/>
        <v>8.0656185919343759</v>
      </c>
      <c r="T1432" s="13">
        <f t="shared" si="144"/>
        <v>1463</v>
      </c>
      <c r="U1432" s="13">
        <f t="shared" si="145"/>
        <v>75</v>
      </c>
    </row>
    <row r="1433" spans="1:21">
      <c r="A1433" s="13" t="s">
        <v>1146</v>
      </c>
      <c r="B1433" s="13">
        <v>236</v>
      </c>
      <c r="C1433" s="13">
        <v>169</v>
      </c>
      <c r="D1433" s="13">
        <v>1.4</v>
      </c>
      <c r="E1433" s="13">
        <v>7.1360000000000007E-2</v>
      </c>
      <c r="F1433" s="13">
        <v>3.5300000000000002E-3</v>
      </c>
      <c r="G1433" s="13">
        <v>1.22065</v>
      </c>
      <c r="H1433" s="13">
        <v>5.7599999999999998E-2</v>
      </c>
      <c r="I1433" s="13">
        <v>0.12382</v>
      </c>
      <c r="J1433" s="13">
        <v>2.7000000000000001E-3</v>
      </c>
      <c r="K1433" s="13">
        <v>968</v>
      </c>
      <c r="L1433" s="13">
        <v>104</v>
      </c>
      <c r="M1433" s="13">
        <v>810</v>
      </c>
      <c r="N1433" s="13">
        <v>26</v>
      </c>
      <c r="O1433" s="13">
        <v>753</v>
      </c>
      <c r="P1433" s="13">
        <v>16</v>
      </c>
      <c r="Q1433" s="14">
        <f t="shared" si="142"/>
        <v>22.210743801652889</v>
      </c>
      <c r="R1433" s="14">
        <f t="shared" si="143"/>
        <v>17.038808771686689</v>
      </c>
      <c r="S1433" s="68">
        <f t="shared" si="146"/>
        <v>22.210743801652889</v>
      </c>
      <c r="T1433" s="13">
        <f t="shared" si="144"/>
        <v>753</v>
      </c>
      <c r="U1433" s="13">
        <f t="shared" si="145"/>
        <v>16</v>
      </c>
    </row>
    <row r="1434" spans="1:21">
      <c r="A1434" s="13" t="s">
        <v>1147</v>
      </c>
      <c r="B1434" s="13">
        <v>343</v>
      </c>
      <c r="C1434" s="13">
        <v>319</v>
      </c>
      <c r="D1434" s="13">
        <v>1.08</v>
      </c>
      <c r="E1434" s="13">
        <v>6.8309999999999996E-2</v>
      </c>
      <c r="F1434" s="13">
        <v>2.2499999999999998E-3</v>
      </c>
      <c r="G1434" s="13">
        <v>1.3380099999999999</v>
      </c>
      <c r="H1434" s="13">
        <v>4.2700000000000002E-2</v>
      </c>
      <c r="I1434" s="13">
        <v>0.14224000000000001</v>
      </c>
      <c r="J1434" s="13">
        <v>2.3E-3</v>
      </c>
      <c r="K1434" s="13">
        <v>878</v>
      </c>
      <c r="L1434" s="13">
        <v>70</v>
      </c>
      <c r="M1434" s="13">
        <v>862</v>
      </c>
      <c r="N1434" s="13">
        <v>19</v>
      </c>
      <c r="O1434" s="13">
        <v>857</v>
      </c>
      <c r="P1434" s="13">
        <v>13</v>
      </c>
      <c r="Q1434" s="14">
        <f t="shared" si="142"/>
        <v>2.3917995444191376</v>
      </c>
      <c r="R1434" s="14">
        <f t="shared" si="143"/>
        <v>15.843159143746657</v>
      </c>
      <c r="S1434" s="68">
        <f t="shared" si="146"/>
        <v>2.3917995444191376</v>
      </c>
      <c r="T1434" s="13">
        <f t="shared" si="144"/>
        <v>857</v>
      </c>
      <c r="U1434" s="13">
        <f t="shared" si="145"/>
        <v>13</v>
      </c>
    </row>
    <row r="1435" spans="1:21">
      <c r="A1435" s="13" t="s">
        <v>1148</v>
      </c>
      <c r="B1435" s="13">
        <v>276</v>
      </c>
      <c r="C1435" s="13">
        <v>221</v>
      </c>
      <c r="D1435" s="13">
        <v>1.25</v>
      </c>
      <c r="E1435" s="13">
        <v>6.5060000000000007E-2</v>
      </c>
      <c r="F1435" s="13">
        <v>1.5499999999999999E-3</v>
      </c>
      <c r="G1435" s="13">
        <v>1.1560600000000001</v>
      </c>
      <c r="H1435" s="13">
        <v>2.7699999999999999E-2</v>
      </c>
      <c r="I1435" s="13">
        <v>0.12894</v>
      </c>
      <c r="J1435" s="13">
        <v>2E-3</v>
      </c>
      <c r="K1435" s="13">
        <v>776</v>
      </c>
      <c r="L1435" s="13">
        <v>51</v>
      </c>
      <c r="M1435" s="13">
        <v>780</v>
      </c>
      <c r="N1435" s="13">
        <v>13</v>
      </c>
      <c r="O1435" s="13">
        <v>782</v>
      </c>
      <c r="P1435" s="13">
        <v>11</v>
      </c>
      <c r="Q1435" s="14">
        <f t="shared" si="142"/>
        <v>-0.77319587628865705</v>
      </c>
      <c r="R1435" s="14">
        <f t="shared" si="143"/>
        <v>13.545959116763814</v>
      </c>
      <c r="S1435" s="68">
        <f t="shared" si="146"/>
        <v>-0.77319587628865705</v>
      </c>
      <c r="T1435" s="13">
        <f t="shared" si="144"/>
        <v>782</v>
      </c>
      <c r="U1435" s="13">
        <f t="shared" si="145"/>
        <v>11</v>
      </c>
    </row>
    <row r="1436" spans="1:21">
      <c r="A1436" s="13" t="s">
        <v>1149</v>
      </c>
      <c r="B1436" s="13">
        <v>65</v>
      </c>
      <c r="C1436" s="13">
        <v>797</v>
      </c>
      <c r="D1436" s="13">
        <v>0.08</v>
      </c>
      <c r="E1436" s="13">
        <v>8.7239999999999998E-2</v>
      </c>
      <c r="F1436" s="13">
        <v>2.2699999999999999E-3</v>
      </c>
      <c r="G1436" s="13">
        <v>2.5401500000000001</v>
      </c>
      <c r="H1436" s="13">
        <v>6.5500000000000003E-2</v>
      </c>
      <c r="I1436" s="13">
        <v>0.21102000000000001</v>
      </c>
      <c r="J1436" s="13">
        <v>3.3E-3</v>
      </c>
      <c r="K1436" s="13">
        <v>1366</v>
      </c>
      <c r="L1436" s="13">
        <v>51</v>
      </c>
      <c r="M1436" s="13">
        <v>1284</v>
      </c>
      <c r="N1436" s="13">
        <v>19</v>
      </c>
      <c r="O1436" s="13">
        <v>1234</v>
      </c>
      <c r="P1436" s="13">
        <v>18</v>
      </c>
      <c r="Q1436" s="14">
        <f t="shared" si="142"/>
        <v>9.6632503660322051</v>
      </c>
      <c r="R1436" s="14">
        <f t="shared" si="143"/>
        <v>7.2420457629368595</v>
      </c>
      <c r="S1436" s="68">
        <f t="shared" si="146"/>
        <v>9.6632503660322051</v>
      </c>
      <c r="T1436" s="13">
        <f t="shared" si="144"/>
        <v>1366</v>
      </c>
      <c r="U1436" s="13">
        <f t="shared" si="145"/>
        <v>51</v>
      </c>
    </row>
    <row r="1437" spans="1:21">
      <c r="A1437" s="13" t="s">
        <v>1150</v>
      </c>
      <c r="B1437" s="13">
        <v>111</v>
      </c>
      <c r="C1437" s="13">
        <v>78</v>
      </c>
      <c r="D1437" s="13">
        <v>1.41</v>
      </c>
      <c r="E1437" s="13">
        <v>6.8489999999999995E-2</v>
      </c>
      <c r="F1437" s="13">
        <v>4.4999999999999997E-3</v>
      </c>
      <c r="G1437" s="13">
        <v>1.2591399999999999</v>
      </c>
      <c r="H1437" s="13">
        <v>7.8600000000000003E-2</v>
      </c>
      <c r="I1437" s="13">
        <v>0.13336999999999999</v>
      </c>
      <c r="J1437" s="13">
        <v>3.7000000000000002E-3</v>
      </c>
      <c r="K1437" s="13">
        <v>883</v>
      </c>
      <c r="L1437" s="13">
        <v>140</v>
      </c>
      <c r="M1437" s="13">
        <v>828</v>
      </c>
      <c r="N1437" s="13">
        <v>35</v>
      </c>
      <c r="O1437" s="13">
        <v>807</v>
      </c>
      <c r="P1437" s="13">
        <v>21</v>
      </c>
      <c r="Q1437" s="14">
        <f t="shared" si="142"/>
        <v>8.6070215175537932</v>
      </c>
      <c r="R1437" s="14">
        <f t="shared" si="143"/>
        <v>29.368526664097967</v>
      </c>
      <c r="S1437" s="68">
        <f t="shared" si="146"/>
        <v>8.6070215175537932</v>
      </c>
      <c r="T1437" s="13">
        <f t="shared" si="144"/>
        <v>807</v>
      </c>
      <c r="U1437" s="13">
        <f t="shared" si="145"/>
        <v>21</v>
      </c>
    </row>
    <row r="1438" spans="1:21">
      <c r="A1438" s="13" t="s">
        <v>1151</v>
      </c>
      <c r="B1438" s="13">
        <v>250</v>
      </c>
      <c r="C1438" s="13">
        <v>1131</v>
      </c>
      <c r="D1438" s="13">
        <v>0.22</v>
      </c>
      <c r="E1438" s="13">
        <v>7.714E-2</v>
      </c>
      <c r="F1438" s="13">
        <v>1.7099999999999999E-3</v>
      </c>
      <c r="G1438" s="13">
        <v>1.4638899999999999</v>
      </c>
      <c r="H1438" s="13">
        <v>3.1800000000000002E-2</v>
      </c>
      <c r="I1438" s="13">
        <v>0.13772000000000001</v>
      </c>
      <c r="J1438" s="13">
        <v>1.9E-3</v>
      </c>
      <c r="K1438" s="13">
        <v>1125</v>
      </c>
      <c r="L1438" s="13">
        <v>45</v>
      </c>
      <c r="M1438" s="13">
        <v>916</v>
      </c>
      <c r="N1438" s="13">
        <v>13</v>
      </c>
      <c r="O1438" s="13">
        <v>832</v>
      </c>
      <c r="P1438" s="13">
        <v>11</v>
      </c>
      <c r="Q1438" s="14">
        <f t="shared" si="142"/>
        <v>26.044444444444448</v>
      </c>
      <c r="R1438" s="14">
        <f t="shared" si="143"/>
        <v>6.2312528752299672</v>
      </c>
      <c r="S1438" s="68" t="str">
        <f t="shared" si="146"/>
        <v>X</v>
      </c>
      <c r="T1438" s="13">
        <f t="shared" si="144"/>
        <v>832</v>
      </c>
      <c r="U1438" s="13">
        <f t="shared" si="145"/>
        <v>11</v>
      </c>
    </row>
    <row r="1439" spans="1:21">
      <c r="A1439" s="13" t="s">
        <v>1152</v>
      </c>
      <c r="B1439" s="13">
        <v>138</v>
      </c>
      <c r="C1439" s="13">
        <v>165</v>
      </c>
      <c r="D1439" s="13">
        <v>0.83</v>
      </c>
      <c r="E1439" s="13">
        <v>0.10495</v>
      </c>
      <c r="F1439" s="13">
        <v>2.0200000000000001E-3</v>
      </c>
      <c r="G1439" s="13">
        <v>4.3794399999999998</v>
      </c>
      <c r="H1439" s="13">
        <v>8.3400000000000002E-2</v>
      </c>
      <c r="I1439" s="13">
        <v>0.30271999999999999</v>
      </c>
      <c r="J1439" s="13">
        <v>3.8999999999999998E-3</v>
      </c>
      <c r="K1439" s="13">
        <v>1713</v>
      </c>
      <c r="L1439" s="13">
        <v>36</v>
      </c>
      <c r="M1439" s="13">
        <v>1708</v>
      </c>
      <c r="N1439" s="13">
        <v>16</v>
      </c>
      <c r="O1439" s="13">
        <v>1705</v>
      </c>
      <c r="P1439" s="13">
        <v>19</v>
      </c>
      <c r="Q1439" s="14">
        <f t="shared" si="142"/>
        <v>0.46701692936368389</v>
      </c>
      <c r="R1439" s="14">
        <f t="shared" si="143"/>
        <v>4.7352775994000869</v>
      </c>
      <c r="S1439" s="68">
        <f t="shared" si="146"/>
        <v>0.46701692936368389</v>
      </c>
      <c r="T1439" s="13">
        <f t="shared" si="144"/>
        <v>1713</v>
      </c>
      <c r="U1439" s="13">
        <f t="shared" si="145"/>
        <v>36</v>
      </c>
    </row>
    <row r="1440" spans="1:21">
      <c r="A1440" s="13" t="s">
        <v>1153</v>
      </c>
      <c r="B1440" s="13">
        <v>239</v>
      </c>
      <c r="C1440" s="13">
        <v>291</v>
      </c>
      <c r="D1440" s="13">
        <v>0.82</v>
      </c>
      <c r="E1440" s="13">
        <v>6.8010000000000001E-2</v>
      </c>
      <c r="F1440" s="13">
        <v>2.0699999999999998E-3</v>
      </c>
      <c r="G1440" s="13">
        <v>1.23963</v>
      </c>
      <c r="H1440" s="13">
        <v>3.6200000000000003E-2</v>
      </c>
      <c r="I1440" s="13">
        <v>0.13235</v>
      </c>
      <c r="J1440" s="13">
        <v>2.0999999999999999E-3</v>
      </c>
      <c r="K1440" s="13">
        <v>869</v>
      </c>
      <c r="L1440" s="13">
        <v>65</v>
      </c>
      <c r="M1440" s="13">
        <v>819</v>
      </c>
      <c r="N1440" s="13">
        <v>16</v>
      </c>
      <c r="O1440" s="13">
        <v>801</v>
      </c>
      <c r="P1440" s="13">
        <v>12</v>
      </c>
      <c r="Q1440" s="14">
        <f t="shared" si="142"/>
        <v>7.8250863060989602</v>
      </c>
      <c r="R1440" s="14">
        <f t="shared" si="143"/>
        <v>14.062970406115676</v>
      </c>
      <c r="S1440" s="68">
        <f t="shared" si="146"/>
        <v>7.8250863060989602</v>
      </c>
      <c r="T1440" s="13">
        <f t="shared" si="144"/>
        <v>801</v>
      </c>
      <c r="U1440" s="13">
        <f t="shared" si="145"/>
        <v>12</v>
      </c>
    </row>
    <row r="1441" spans="1:21">
      <c r="A1441" s="13" t="s">
        <v>1154</v>
      </c>
      <c r="B1441" s="13">
        <v>116</v>
      </c>
      <c r="C1441" s="13">
        <v>139</v>
      </c>
      <c r="D1441" s="13">
        <v>0.84</v>
      </c>
      <c r="E1441" s="13">
        <v>6.7629999999999996E-2</v>
      </c>
      <c r="F1441" s="13">
        <v>3.2200000000000002E-3</v>
      </c>
      <c r="G1441" s="13">
        <v>1.30884</v>
      </c>
      <c r="H1441" s="13">
        <v>5.91E-2</v>
      </c>
      <c r="I1441" s="13">
        <v>0.14044000000000001</v>
      </c>
      <c r="J1441" s="13">
        <v>3.0000000000000001E-3</v>
      </c>
      <c r="K1441" s="13">
        <v>857</v>
      </c>
      <c r="L1441" s="13">
        <v>101</v>
      </c>
      <c r="M1441" s="13">
        <v>850</v>
      </c>
      <c r="N1441" s="13">
        <v>26</v>
      </c>
      <c r="O1441" s="13">
        <v>847</v>
      </c>
      <c r="P1441" s="13">
        <v>17</v>
      </c>
      <c r="Q1441" s="14">
        <f t="shared" si="142"/>
        <v>1.1668611435239229</v>
      </c>
      <c r="R1441" s="14">
        <f t="shared" si="143"/>
        <v>23.630970334130684</v>
      </c>
      <c r="S1441" s="68">
        <f t="shared" si="146"/>
        <v>1.1668611435239229</v>
      </c>
      <c r="T1441" s="13">
        <f t="shared" si="144"/>
        <v>847</v>
      </c>
      <c r="U1441" s="13">
        <f t="shared" si="145"/>
        <v>17</v>
      </c>
    </row>
    <row r="1442" spans="1:21">
      <c r="A1442" s="13" t="s">
        <v>1155</v>
      </c>
      <c r="B1442" s="13">
        <v>188</v>
      </c>
      <c r="C1442" s="13">
        <v>170</v>
      </c>
      <c r="D1442" s="13">
        <v>1.1100000000000001</v>
      </c>
      <c r="E1442" s="13">
        <v>0.10835</v>
      </c>
      <c r="F1442" s="13">
        <v>2.31E-3</v>
      </c>
      <c r="G1442" s="13">
        <v>4.4895300000000002</v>
      </c>
      <c r="H1442" s="13">
        <v>9.3399999999999997E-2</v>
      </c>
      <c r="I1442" s="13">
        <v>0.30048000000000002</v>
      </c>
      <c r="J1442" s="13">
        <v>4.1000000000000003E-3</v>
      </c>
      <c r="K1442" s="13">
        <v>1772</v>
      </c>
      <c r="L1442" s="13">
        <v>40</v>
      </c>
      <c r="M1442" s="13">
        <v>1729</v>
      </c>
      <c r="N1442" s="13">
        <v>17</v>
      </c>
      <c r="O1442" s="13">
        <v>1694</v>
      </c>
      <c r="P1442" s="13">
        <v>20</v>
      </c>
      <c r="Q1442" s="14">
        <f t="shared" si="142"/>
        <v>4.4018058690744937</v>
      </c>
      <c r="R1442" s="14">
        <f t="shared" si="143"/>
        <v>4.8706214627950617</v>
      </c>
      <c r="S1442" s="68">
        <f t="shared" si="146"/>
        <v>4.4018058690744937</v>
      </c>
      <c r="T1442" s="13">
        <f t="shared" si="144"/>
        <v>1772</v>
      </c>
      <c r="U1442" s="13">
        <f t="shared" si="145"/>
        <v>40</v>
      </c>
    </row>
    <row r="1443" spans="1:21">
      <c r="A1443" s="13" t="s">
        <v>1156</v>
      </c>
      <c r="B1443" s="13">
        <v>46</v>
      </c>
      <c r="C1443" s="13">
        <v>26</v>
      </c>
      <c r="D1443" s="13">
        <v>1.74</v>
      </c>
      <c r="E1443" s="13">
        <v>0.14238999999999999</v>
      </c>
      <c r="F1443" s="13">
        <v>5.4999999999999997E-3</v>
      </c>
      <c r="G1443" s="13">
        <v>8.09938</v>
      </c>
      <c r="H1443" s="13">
        <v>0.29870000000000002</v>
      </c>
      <c r="I1443" s="13">
        <v>0.41299999999999998</v>
      </c>
      <c r="J1443" s="13">
        <v>9.4000000000000004E-3</v>
      </c>
      <c r="K1443" s="13">
        <v>2256</v>
      </c>
      <c r="L1443" s="13">
        <v>68</v>
      </c>
      <c r="M1443" s="13">
        <v>2242</v>
      </c>
      <c r="N1443" s="13">
        <v>33</v>
      </c>
      <c r="O1443" s="13">
        <v>2229</v>
      </c>
      <c r="P1443" s="13">
        <v>43</v>
      </c>
      <c r="Q1443" s="14">
        <f t="shared" si="142"/>
        <v>1.1968085106383031</v>
      </c>
      <c r="R1443" s="14">
        <f t="shared" si="143"/>
        <v>7.0716576808169078</v>
      </c>
      <c r="S1443" s="68">
        <f t="shared" si="146"/>
        <v>1.1968085106383031</v>
      </c>
      <c r="T1443" s="13">
        <f t="shared" si="144"/>
        <v>2256</v>
      </c>
      <c r="U1443" s="13">
        <f t="shared" si="145"/>
        <v>68</v>
      </c>
    </row>
    <row r="1444" spans="1:21">
      <c r="A1444" s="13" t="s">
        <v>1157</v>
      </c>
      <c r="B1444" s="13">
        <v>435</v>
      </c>
      <c r="C1444" s="13">
        <v>454</v>
      </c>
      <c r="D1444" s="13">
        <v>0.96</v>
      </c>
      <c r="E1444" s="13">
        <v>0.10757</v>
      </c>
      <c r="F1444" s="13">
        <v>1.8500000000000001E-3</v>
      </c>
      <c r="G1444" s="13">
        <v>3.42449</v>
      </c>
      <c r="H1444" s="13">
        <v>5.7500000000000002E-2</v>
      </c>
      <c r="I1444" s="13">
        <v>0.23089999999999999</v>
      </c>
      <c r="J1444" s="13">
        <v>2.7000000000000001E-3</v>
      </c>
      <c r="K1444" s="13">
        <v>1759</v>
      </c>
      <c r="L1444" s="13">
        <v>32</v>
      </c>
      <c r="M1444" s="13">
        <v>1510</v>
      </c>
      <c r="N1444" s="13">
        <v>13</v>
      </c>
      <c r="O1444" s="13">
        <v>1339</v>
      </c>
      <c r="P1444" s="13">
        <v>14</v>
      </c>
      <c r="Q1444" s="14">
        <f t="shared" si="142"/>
        <v>23.87720295622513</v>
      </c>
      <c r="R1444" s="14">
        <f t="shared" si="143"/>
        <v>3.1945221991602497</v>
      </c>
      <c r="S1444" s="68" t="str">
        <f t="shared" si="146"/>
        <v>X</v>
      </c>
      <c r="T1444" s="13">
        <f t="shared" si="144"/>
        <v>1759</v>
      </c>
      <c r="U1444" s="13">
        <f t="shared" si="145"/>
        <v>32</v>
      </c>
    </row>
    <row r="1445" spans="1:21">
      <c r="A1445" s="13" t="s">
        <v>1158</v>
      </c>
      <c r="B1445" s="13">
        <v>663</v>
      </c>
      <c r="C1445" s="13">
        <v>1297</v>
      </c>
      <c r="D1445" s="13">
        <v>0.51</v>
      </c>
      <c r="E1445" s="13">
        <v>6.9360000000000005E-2</v>
      </c>
      <c r="F1445" s="13">
        <v>1.5399999999999999E-3</v>
      </c>
      <c r="G1445" s="13">
        <v>0.63268000000000002</v>
      </c>
      <c r="H1445" s="13">
        <v>1.38E-2</v>
      </c>
      <c r="I1445" s="13">
        <v>6.6180000000000003E-2</v>
      </c>
      <c r="J1445" s="13">
        <v>8.9999999999999998E-4</v>
      </c>
      <c r="K1445" s="13">
        <v>909</v>
      </c>
      <c r="L1445" s="13">
        <v>47</v>
      </c>
      <c r="M1445" s="13">
        <v>498</v>
      </c>
      <c r="N1445" s="13">
        <v>9</v>
      </c>
      <c r="O1445" s="13">
        <v>413</v>
      </c>
      <c r="P1445" s="13">
        <v>5</v>
      </c>
      <c r="Q1445" s="14">
        <f t="shared" si="142"/>
        <v>54.56545654565457</v>
      </c>
      <c r="R1445" s="14">
        <f t="shared" si="143"/>
        <v>4.8254761365591419</v>
      </c>
      <c r="S1445" s="68" t="str">
        <f t="shared" si="146"/>
        <v>X</v>
      </c>
      <c r="T1445" s="13">
        <f t="shared" si="144"/>
        <v>413</v>
      </c>
      <c r="U1445" s="13">
        <f t="shared" si="145"/>
        <v>5</v>
      </c>
    </row>
    <row r="1446" spans="1:21">
      <c r="A1446" s="13" t="s">
        <v>1159</v>
      </c>
      <c r="B1446" s="13">
        <v>665</v>
      </c>
      <c r="C1446" s="13">
        <v>765</v>
      </c>
      <c r="D1446" s="13">
        <v>0.87</v>
      </c>
      <c r="E1446" s="13">
        <v>6.4649999999999999E-2</v>
      </c>
      <c r="F1446" s="13">
        <v>1.2800000000000001E-3</v>
      </c>
      <c r="G1446" s="13">
        <v>1.1147499999999999</v>
      </c>
      <c r="H1446" s="13">
        <v>2.23E-2</v>
      </c>
      <c r="I1446" s="13">
        <v>0.12509000000000001</v>
      </c>
      <c r="J1446" s="13">
        <v>1.6999999999999999E-3</v>
      </c>
      <c r="K1446" s="13">
        <v>763</v>
      </c>
      <c r="L1446" s="13">
        <v>43</v>
      </c>
      <c r="M1446" s="13">
        <v>760</v>
      </c>
      <c r="N1446" s="13">
        <v>11</v>
      </c>
      <c r="O1446" s="13">
        <v>760</v>
      </c>
      <c r="P1446" s="13">
        <v>9</v>
      </c>
      <c r="Q1446" s="14">
        <f t="shared" si="142"/>
        <v>0.39318479685451768</v>
      </c>
      <c r="R1446" s="14">
        <f t="shared" si="143"/>
        <v>11.472161303595078</v>
      </c>
      <c r="S1446" s="68">
        <f t="shared" si="146"/>
        <v>0.39318479685451768</v>
      </c>
      <c r="T1446" s="13">
        <f t="shared" si="144"/>
        <v>760</v>
      </c>
      <c r="U1446" s="13">
        <f t="shared" si="145"/>
        <v>9</v>
      </c>
    </row>
    <row r="1447" spans="1:21">
      <c r="A1447" s="13" t="s">
        <v>1160</v>
      </c>
      <c r="B1447" s="13">
        <v>387</v>
      </c>
      <c r="C1447" s="13">
        <v>274</v>
      </c>
      <c r="D1447" s="13">
        <v>1.41</v>
      </c>
      <c r="E1447" s="13">
        <v>7.3660000000000003E-2</v>
      </c>
      <c r="F1447" s="13">
        <v>1.65E-3</v>
      </c>
      <c r="G1447" s="13">
        <v>1.57596</v>
      </c>
      <c r="H1447" s="13">
        <v>3.5499999999999997E-2</v>
      </c>
      <c r="I1447" s="13">
        <v>0.15523999999999999</v>
      </c>
      <c r="J1447" s="13">
        <v>2.2000000000000001E-3</v>
      </c>
      <c r="K1447" s="13">
        <v>1032</v>
      </c>
      <c r="L1447" s="13">
        <v>46</v>
      </c>
      <c r="M1447" s="13">
        <v>961</v>
      </c>
      <c r="N1447" s="13">
        <v>14</v>
      </c>
      <c r="O1447" s="13">
        <v>930</v>
      </c>
      <c r="P1447" s="13">
        <v>12</v>
      </c>
      <c r="Q1447" s="14">
        <f t="shared" si="142"/>
        <v>9.8837209302325526</v>
      </c>
      <c r="R1447" s="14">
        <f t="shared" si="143"/>
        <v>8.3634566831493746</v>
      </c>
      <c r="S1447" s="68">
        <f t="shared" si="146"/>
        <v>9.8837209302325526</v>
      </c>
      <c r="T1447" s="13">
        <f t="shared" si="144"/>
        <v>930</v>
      </c>
      <c r="U1447" s="13">
        <f t="shared" si="145"/>
        <v>12</v>
      </c>
    </row>
    <row r="1448" spans="1:21">
      <c r="A1448" s="13" t="s">
        <v>1161</v>
      </c>
      <c r="B1448" s="13">
        <v>167</v>
      </c>
      <c r="C1448" s="13">
        <v>370</v>
      </c>
      <c r="D1448" s="13">
        <v>0.45</v>
      </c>
      <c r="E1448" s="13">
        <v>0.15418000000000001</v>
      </c>
      <c r="F1448" s="13">
        <v>2.65E-3</v>
      </c>
      <c r="G1448" s="13">
        <v>8.7195999999999998</v>
      </c>
      <c r="H1448" s="13">
        <v>0.15060000000000001</v>
      </c>
      <c r="I1448" s="13">
        <v>0.41020000000000001</v>
      </c>
      <c r="J1448" s="13">
        <v>5.0000000000000001E-3</v>
      </c>
      <c r="K1448" s="13">
        <v>2393</v>
      </c>
      <c r="L1448" s="13">
        <v>30</v>
      </c>
      <c r="M1448" s="13">
        <v>2309</v>
      </c>
      <c r="N1448" s="13">
        <v>16</v>
      </c>
      <c r="O1448" s="13">
        <v>2216</v>
      </c>
      <c r="P1448" s="13">
        <v>23</v>
      </c>
      <c r="Q1448" s="14">
        <f t="shared" si="142"/>
        <v>7.396573338905144</v>
      </c>
      <c r="R1448" s="14">
        <f t="shared" si="143"/>
        <v>3.0143254714182923</v>
      </c>
      <c r="S1448" s="68">
        <f t="shared" si="146"/>
        <v>7.396573338905144</v>
      </c>
      <c r="T1448" s="13">
        <f t="shared" si="144"/>
        <v>2393</v>
      </c>
      <c r="U1448" s="13">
        <f t="shared" si="145"/>
        <v>30</v>
      </c>
    </row>
    <row r="1449" spans="1:21">
      <c r="A1449" s="13" t="s">
        <v>1162</v>
      </c>
      <c r="B1449" s="13">
        <v>621</v>
      </c>
      <c r="C1449" s="13">
        <v>564</v>
      </c>
      <c r="D1449" s="13">
        <v>1.1000000000000001</v>
      </c>
      <c r="E1449" s="13">
        <v>0.13002</v>
      </c>
      <c r="F1449" s="13">
        <v>2.8600000000000001E-3</v>
      </c>
      <c r="G1449" s="13">
        <v>2.9211100000000001</v>
      </c>
      <c r="H1449" s="13">
        <v>6.4799999999999996E-2</v>
      </c>
      <c r="I1449" s="13">
        <v>0.16297</v>
      </c>
      <c r="J1449" s="13">
        <v>2.3999999999999998E-3</v>
      </c>
      <c r="K1449" s="13">
        <v>2098</v>
      </c>
      <c r="L1449" s="13">
        <v>40</v>
      </c>
      <c r="M1449" s="13">
        <v>1387</v>
      </c>
      <c r="N1449" s="13">
        <v>17</v>
      </c>
      <c r="O1449" s="13">
        <v>973</v>
      </c>
      <c r="P1449" s="13">
        <v>13</v>
      </c>
      <c r="Q1449" s="14">
        <f t="shared" si="142"/>
        <v>53.622497616777885</v>
      </c>
      <c r="R1449" s="14">
        <f t="shared" si="143"/>
        <v>2.1594457239489468</v>
      </c>
      <c r="S1449" s="68" t="str">
        <f t="shared" si="146"/>
        <v>X</v>
      </c>
      <c r="T1449" s="13">
        <f t="shared" si="144"/>
        <v>973</v>
      </c>
      <c r="U1449" s="13">
        <f t="shared" si="145"/>
        <v>13</v>
      </c>
    </row>
    <row r="1450" spans="1:21">
      <c r="A1450" s="13" t="s">
        <v>1163</v>
      </c>
      <c r="B1450" s="13">
        <v>113</v>
      </c>
      <c r="C1450" s="13">
        <v>105</v>
      </c>
      <c r="D1450" s="13">
        <v>1.07</v>
      </c>
      <c r="E1450" s="13">
        <v>6.5640000000000004E-2</v>
      </c>
      <c r="F1450" s="13">
        <v>2.0899999999999998E-3</v>
      </c>
      <c r="G1450" s="13">
        <v>1.0740400000000001</v>
      </c>
      <c r="H1450" s="13">
        <v>3.3500000000000002E-2</v>
      </c>
      <c r="I1450" s="13">
        <v>0.1187</v>
      </c>
      <c r="J1450" s="13">
        <v>1.9E-3</v>
      </c>
      <c r="K1450" s="13">
        <v>795</v>
      </c>
      <c r="L1450" s="13">
        <v>68</v>
      </c>
      <c r="M1450" s="13">
        <v>741</v>
      </c>
      <c r="N1450" s="13">
        <v>16</v>
      </c>
      <c r="O1450" s="13">
        <v>723</v>
      </c>
      <c r="P1450" s="13">
        <v>11</v>
      </c>
      <c r="Q1450" s="14">
        <f t="shared" si="142"/>
        <v>9.0566037735849036</v>
      </c>
      <c r="R1450" s="14">
        <f t="shared" si="143"/>
        <v>15.801810960753429</v>
      </c>
      <c r="S1450" s="68">
        <f t="shared" si="146"/>
        <v>9.0566037735849036</v>
      </c>
      <c r="T1450" s="13">
        <f t="shared" si="144"/>
        <v>723</v>
      </c>
      <c r="U1450" s="13">
        <f t="shared" si="145"/>
        <v>11</v>
      </c>
    </row>
    <row r="1451" spans="1:21">
      <c r="A1451" s="13" t="s">
        <v>1164</v>
      </c>
      <c r="B1451" s="13">
        <v>377</v>
      </c>
      <c r="C1451" s="13">
        <v>245</v>
      </c>
      <c r="D1451" s="13">
        <v>1.54</v>
      </c>
      <c r="E1451" s="13">
        <v>6.8400000000000002E-2</v>
      </c>
      <c r="F1451" s="13">
        <v>1.5299999999999999E-3</v>
      </c>
      <c r="G1451" s="13">
        <v>1.2851699999999999</v>
      </c>
      <c r="H1451" s="13">
        <v>2.8899999999999999E-2</v>
      </c>
      <c r="I1451" s="13">
        <v>0.13628999999999999</v>
      </c>
      <c r="J1451" s="13">
        <v>1.9E-3</v>
      </c>
      <c r="K1451" s="13">
        <v>881</v>
      </c>
      <c r="L1451" s="13">
        <v>47</v>
      </c>
      <c r="M1451" s="13">
        <v>839</v>
      </c>
      <c r="N1451" s="13">
        <v>13</v>
      </c>
      <c r="O1451" s="13">
        <v>824</v>
      </c>
      <c r="P1451" s="13">
        <v>11</v>
      </c>
      <c r="Q1451" s="14">
        <f t="shared" si="142"/>
        <v>6.4699205448354169</v>
      </c>
      <c r="R1451" s="14">
        <f t="shared" si="143"/>
        <v>10.287064782347054</v>
      </c>
      <c r="S1451" s="68">
        <f t="shared" si="146"/>
        <v>6.4699205448354169</v>
      </c>
      <c r="T1451" s="13">
        <f t="shared" si="144"/>
        <v>824</v>
      </c>
      <c r="U1451" s="13">
        <f t="shared" si="145"/>
        <v>11</v>
      </c>
    </row>
    <row r="1452" spans="1:21">
      <c r="A1452" s="13" t="s">
        <v>1165</v>
      </c>
      <c r="B1452" s="13">
        <v>298</v>
      </c>
      <c r="C1452" s="13">
        <v>266</v>
      </c>
      <c r="D1452" s="13">
        <v>1.1200000000000001</v>
      </c>
      <c r="E1452" s="13">
        <v>0.17102999999999999</v>
      </c>
      <c r="F1452" s="13">
        <v>4.1000000000000003E-3</v>
      </c>
      <c r="G1452" s="13">
        <v>10.5129</v>
      </c>
      <c r="H1452" s="13">
        <v>0.25259999999999999</v>
      </c>
      <c r="I1452" s="13">
        <v>0.44586999999999999</v>
      </c>
      <c r="J1452" s="13">
        <v>6.6E-3</v>
      </c>
      <c r="K1452" s="13">
        <v>2568</v>
      </c>
      <c r="L1452" s="13">
        <v>41</v>
      </c>
      <c r="M1452" s="13">
        <v>2481</v>
      </c>
      <c r="N1452" s="13">
        <v>22</v>
      </c>
      <c r="O1452" s="13">
        <v>2377</v>
      </c>
      <c r="P1452" s="13">
        <v>30</v>
      </c>
      <c r="Q1452" s="14">
        <f t="shared" si="142"/>
        <v>7.4376947040498465</v>
      </c>
      <c r="R1452" s="14">
        <f t="shared" si="143"/>
        <v>3.7676064806064264</v>
      </c>
      <c r="S1452" s="68">
        <f t="shared" si="146"/>
        <v>7.4376947040498465</v>
      </c>
      <c r="T1452" s="13">
        <f t="shared" si="144"/>
        <v>2568</v>
      </c>
      <c r="U1452" s="13">
        <f t="shared" si="145"/>
        <v>41</v>
      </c>
    </row>
    <row r="1453" spans="1:21">
      <c r="A1453" s="13" t="s">
        <v>1166</v>
      </c>
      <c r="B1453" s="13">
        <v>52</v>
      </c>
      <c r="C1453" s="13">
        <v>403</v>
      </c>
      <c r="D1453" s="13">
        <v>0.13</v>
      </c>
      <c r="E1453" s="13">
        <v>0.11171</v>
      </c>
      <c r="F1453" s="13">
        <v>2.5100000000000001E-3</v>
      </c>
      <c r="G1453" s="13">
        <v>4.8471700000000002</v>
      </c>
      <c r="H1453" s="13">
        <v>0.1108</v>
      </c>
      <c r="I1453" s="13">
        <v>0.31524000000000002</v>
      </c>
      <c r="J1453" s="13">
        <v>4.8999999999999998E-3</v>
      </c>
      <c r="K1453" s="13">
        <v>1827</v>
      </c>
      <c r="L1453" s="13">
        <v>42</v>
      </c>
      <c r="M1453" s="13">
        <v>1793</v>
      </c>
      <c r="N1453" s="13">
        <v>19</v>
      </c>
      <c r="O1453" s="13">
        <v>1766</v>
      </c>
      <c r="P1453" s="13">
        <v>24</v>
      </c>
      <c r="Q1453" s="14">
        <f t="shared" si="142"/>
        <v>3.3388067870826488</v>
      </c>
      <c r="R1453" s="14">
        <f t="shared" si="143"/>
        <v>5.1626866177459974</v>
      </c>
      <c r="S1453" s="68">
        <f t="shared" si="146"/>
        <v>3.3388067870826488</v>
      </c>
      <c r="T1453" s="13">
        <f t="shared" si="144"/>
        <v>1827</v>
      </c>
      <c r="U1453" s="13">
        <f t="shared" si="145"/>
        <v>42</v>
      </c>
    </row>
    <row r="1454" spans="1:21">
      <c r="A1454" s="13" t="s">
        <v>1167</v>
      </c>
      <c r="B1454" s="13">
        <v>500</v>
      </c>
      <c r="C1454" s="13">
        <v>237</v>
      </c>
      <c r="D1454" s="13">
        <v>2.11</v>
      </c>
      <c r="E1454" s="13">
        <v>6.7409999999999998E-2</v>
      </c>
      <c r="F1454" s="13">
        <v>2.5300000000000001E-3</v>
      </c>
      <c r="G1454" s="13">
        <v>1.2360599999999999</v>
      </c>
      <c r="H1454" s="13">
        <v>4.5100000000000001E-2</v>
      </c>
      <c r="I1454" s="13">
        <v>0.13327</v>
      </c>
      <c r="J1454" s="13">
        <v>2.5000000000000001E-3</v>
      </c>
      <c r="K1454" s="13">
        <v>850</v>
      </c>
      <c r="L1454" s="13">
        <v>80</v>
      </c>
      <c r="M1454" s="13">
        <v>817</v>
      </c>
      <c r="N1454" s="13">
        <v>20</v>
      </c>
      <c r="O1454" s="13">
        <v>806</v>
      </c>
      <c r="P1454" s="13">
        <v>14</v>
      </c>
      <c r="Q1454" s="14">
        <f t="shared" si="142"/>
        <v>5.1764705882352935</v>
      </c>
      <c r="R1454" s="14">
        <f t="shared" si="143"/>
        <v>18.150560031801717</v>
      </c>
      <c r="S1454" s="68">
        <f t="shared" si="146"/>
        <v>5.1764705882352935</v>
      </c>
      <c r="T1454" s="13">
        <f t="shared" si="144"/>
        <v>806</v>
      </c>
      <c r="U1454" s="13">
        <f t="shared" si="145"/>
        <v>14</v>
      </c>
    </row>
    <row r="1455" spans="1:21">
      <c r="A1455" s="13" t="s">
        <v>1168</v>
      </c>
      <c r="B1455" s="13">
        <v>123</v>
      </c>
      <c r="C1455" s="13">
        <v>54</v>
      </c>
      <c r="D1455" s="13">
        <v>2.2799999999999998</v>
      </c>
      <c r="E1455" s="13">
        <v>0.10745</v>
      </c>
      <c r="F1455" s="13">
        <v>7.8200000000000006E-3</v>
      </c>
      <c r="G1455" s="13">
        <v>4.4061399999999997</v>
      </c>
      <c r="H1455" s="13">
        <v>0.30320000000000003</v>
      </c>
      <c r="I1455" s="13">
        <v>0.29957</v>
      </c>
      <c r="J1455" s="13">
        <v>1.04E-2</v>
      </c>
      <c r="K1455" s="13">
        <v>1757</v>
      </c>
      <c r="L1455" s="13">
        <v>137</v>
      </c>
      <c r="M1455" s="13">
        <v>1713</v>
      </c>
      <c r="N1455" s="13">
        <v>57</v>
      </c>
      <c r="O1455" s="13">
        <v>1689</v>
      </c>
      <c r="P1455" s="13">
        <v>51</v>
      </c>
      <c r="Q1455" s="14">
        <f t="shared" si="142"/>
        <v>3.8702333523050636</v>
      </c>
      <c r="R1455" s="14">
        <f t="shared" si="143"/>
        <v>16.07602151584403</v>
      </c>
      <c r="S1455" s="68">
        <f t="shared" si="146"/>
        <v>3.8702333523050636</v>
      </c>
      <c r="T1455" s="13">
        <f t="shared" si="144"/>
        <v>1757</v>
      </c>
      <c r="U1455" s="13">
        <f t="shared" si="145"/>
        <v>137</v>
      </c>
    </row>
    <row r="1456" spans="1:21">
      <c r="A1456" s="13" t="s">
        <v>1169</v>
      </c>
      <c r="B1456" s="13">
        <v>45</v>
      </c>
      <c r="C1456" s="13">
        <v>197</v>
      </c>
      <c r="D1456" s="13">
        <v>0.23</v>
      </c>
      <c r="E1456" s="13">
        <v>6.5960000000000005E-2</v>
      </c>
      <c r="F1456" s="13">
        <v>1.75E-3</v>
      </c>
      <c r="G1456" s="13">
        <v>1.2190099999999999</v>
      </c>
      <c r="H1456" s="13">
        <v>3.1699999999999999E-2</v>
      </c>
      <c r="I1456" s="13">
        <v>0.13403999999999999</v>
      </c>
      <c r="J1456" s="13">
        <v>1.9E-3</v>
      </c>
      <c r="K1456" s="13">
        <v>805</v>
      </c>
      <c r="L1456" s="13">
        <v>57</v>
      </c>
      <c r="M1456" s="13">
        <v>809</v>
      </c>
      <c r="N1456" s="13">
        <v>14</v>
      </c>
      <c r="O1456" s="13">
        <v>811</v>
      </c>
      <c r="P1456" s="13">
        <v>11</v>
      </c>
      <c r="Q1456" s="14">
        <f t="shared" si="142"/>
        <v>-0.74534161490682482</v>
      </c>
      <c r="R1456" s="14">
        <f t="shared" si="143"/>
        <v>14.526435895826001</v>
      </c>
      <c r="S1456" s="68">
        <f t="shared" si="146"/>
        <v>-0.74534161490682482</v>
      </c>
      <c r="T1456" s="13">
        <f t="shared" si="144"/>
        <v>811</v>
      </c>
      <c r="U1456" s="13">
        <f t="shared" si="145"/>
        <v>11</v>
      </c>
    </row>
    <row r="1457" spans="1:21">
      <c r="A1457" s="13" t="s">
        <v>1170</v>
      </c>
      <c r="B1457" s="13">
        <v>280</v>
      </c>
      <c r="C1457" s="13">
        <v>363</v>
      </c>
      <c r="D1457" s="13">
        <v>0.77</v>
      </c>
      <c r="E1457" s="13">
        <v>6.6449999999999995E-2</v>
      </c>
      <c r="F1457" s="13">
        <v>1.3600000000000001E-3</v>
      </c>
      <c r="G1457" s="13">
        <v>1.20879</v>
      </c>
      <c r="H1457" s="13">
        <v>2.5399999999999999E-2</v>
      </c>
      <c r="I1457" s="13">
        <v>0.13195000000000001</v>
      </c>
      <c r="J1457" s="13">
        <v>1.8E-3</v>
      </c>
      <c r="K1457" s="13">
        <v>821</v>
      </c>
      <c r="L1457" s="13">
        <v>44</v>
      </c>
      <c r="M1457" s="13">
        <v>805</v>
      </c>
      <c r="N1457" s="13">
        <v>12</v>
      </c>
      <c r="O1457" s="13">
        <v>799</v>
      </c>
      <c r="P1457" s="13">
        <v>10</v>
      </c>
      <c r="Q1457" s="14">
        <f t="shared" si="142"/>
        <v>2.679658952496955</v>
      </c>
      <c r="R1457" s="14">
        <f t="shared" si="143"/>
        <v>10.712083492014525</v>
      </c>
      <c r="S1457" s="68">
        <f t="shared" si="146"/>
        <v>2.679658952496955</v>
      </c>
      <c r="T1457" s="13">
        <f t="shared" si="144"/>
        <v>799</v>
      </c>
      <c r="U1457" s="13">
        <f t="shared" si="145"/>
        <v>10</v>
      </c>
    </row>
    <row r="1458" spans="1:21">
      <c r="A1458" s="13" t="s">
        <v>1171</v>
      </c>
      <c r="B1458" s="13">
        <v>284</v>
      </c>
      <c r="C1458" s="13">
        <v>768</v>
      </c>
      <c r="D1458" s="13">
        <v>0.37</v>
      </c>
      <c r="E1458" s="13">
        <v>0.16475999999999999</v>
      </c>
      <c r="F1458" s="13">
        <v>3.13E-3</v>
      </c>
      <c r="G1458" s="13">
        <v>10.26857</v>
      </c>
      <c r="H1458" s="13">
        <v>0.20280000000000001</v>
      </c>
      <c r="I1458" s="13">
        <v>0.45205000000000001</v>
      </c>
      <c r="J1458" s="13">
        <v>6.1000000000000004E-3</v>
      </c>
      <c r="K1458" s="13">
        <v>2505</v>
      </c>
      <c r="L1458" s="13">
        <v>33</v>
      </c>
      <c r="M1458" s="13">
        <v>2459</v>
      </c>
      <c r="N1458" s="13">
        <v>18</v>
      </c>
      <c r="O1458" s="13">
        <v>2404</v>
      </c>
      <c r="P1458" s="13">
        <v>27</v>
      </c>
      <c r="Q1458" s="14">
        <f t="shared" si="142"/>
        <v>4.0319361277445065</v>
      </c>
      <c r="R1458" s="14">
        <f t="shared" si="143"/>
        <v>3.3226954591226474</v>
      </c>
      <c r="S1458" s="68">
        <f t="shared" si="146"/>
        <v>4.0319361277445065</v>
      </c>
      <c r="T1458" s="13">
        <f t="shared" si="144"/>
        <v>2505</v>
      </c>
      <c r="U1458" s="13">
        <f t="shared" si="145"/>
        <v>33</v>
      </c>
    </row>
    <row r="1459" spans="1:21">
      <c r="A1459" s="13" t="s">
        <v>1172</v>
      </c>
      <c r="B1459" s="13">
        <v>468</v>
      </c>
      <c r="C1459" s="13">
        <v>486</v>
      </c>
      <c r="D1459" s="13">
        <v>0.96</v>
      </c>
      <c r="E1459" s="13">
        <v>6.8529999999999994E-2</v>
      </c>
      <c r="F1459" s="13">
        <v>3.14E-3</v>
      </c>
      <c r="G1459" s="13">
        <v>1.10802</v>
      </c>
      <c r="H1459" s="13">
        <v>4.99E-2</v>
      </c>
      <c r="I1459" s="13">
        <v>0.11756999999999999</v>
      </c>
      <c r="J1459" s="13">
        <v>2.5000000000000001E-3</v>
      </c>
      <c r="K1459" s="13">
        <v>885</v>
      </c>
      <c r="L1459" s="13">
        <v>97</v>
      </c>
      <c r="M1459" s="13">
        <v>757</v>
      </c>
      <c r="N1459" s="13">
        <v>24</v>
      </c>
      <c r="O1459" s="13">
        <v>717</v>
      </c>
      <c r="P1459" s="13">
        <v>15</v>
      </c>
      <c r="Q1459" s="14">
        <f t="shared" si="142"/>
        <v>18.983050847457626</v>
      </c>
      <c r="R1459" s="14">
        <f t="shared" si="143"/>
        <v>18.080266428827667</v>
      </c>
      <c r="S1459" s="68">
        <f t="shared" si="146"/>
        <v>18.983050847457626</v>
      </c>
      <c r="T1459" s="13">
        <f t="shared" si="144"/>
        <v>717</v>
      </c>
      <c r="U1459" s="13">
        <f t="shared" si="145"/>
        <v>15</v>
      </c>
    </row>
    <row r="1460" spans="1:21">
      <c r="A1460" s="13" t="s">
        <v>1173</v>
      </c>
      <c r="B1460" s="13">
        <v>199</v>
      </c>
      <c r="C1460" s="13">
        <v>186</v>
      </c>
      <c r="D1460" s="13">
        <v>1.07</v>
      </c>
      <c r="E1460" s="13">
        <v>6.7019999999999996E-2</v>
      </c>
      <c r="F1460" s="13">
        <v>2.2200000000000002E-3</v>
      </c>
      <c r="G1460" s="13">
        <v>1.2755700000000001</v>
      </c>
      <c r="H1460" s="13">
        <v>4.1599999999999998E-2</v>
      </c>
      <c r="I1460" s="13">
        <v>0.1381</v>
      </c>
      <c r="J1460" s="13">
        <v>2.3E-3</v>
      </c>
      <c r="K1460" s="13">
        <v>838</v>
      </c>
      <c r="L1460" s="13">
        <v>71</v>
      </c>
      <c r="M1460" s="13">
        <v>835</v>
      </c>
      <c r="N1460" s="13">
        <v>19</v>
      </c>
      <c r="O1460" s="13">
        <v>834</v>
      </c>
      <c r="P1460" s="13">
        <v>13</v>
      </c>
      <c r="Q1460" s="14">
        <f t="shared" si="142"/>
        <v>0.47732696897374582</v>
      </c>
      <c r="R1460" s="14">
        <f t="shared" si="143"/>
        <v>17.147254274810813</v>
      </c>
      <c r="S1460" s="68">
        <f t="shared" si="146"/>
        <v>0.47732696897374582</v>
      </c>
      <c r="T1460" s="13">
        <f t="shared" si="144"/>
        <v>834</v>
      </c>
      <c r="U1460" s="13">
        <f t="shared" si="145"/>
        <v>13</v>
      </c>
    </row>
    <row r="1461" spans="1:21">
      <c r="A1461" s="13" t="s">
        <v>1174</v>
      </c>
      <c r="B1461" s="13">
        <v>1156</v>
      </c>
      <c r="C1461" s="13">
        <v>1595</v>
      </c>
      <c r="D1461" s="13">
        <v>0.72</v>
      </c>
      <c r="E1461" s="13">
        <v>9.6290000000000001E-2</v>
      </c>
      <c r="F1461" s="13">
        <v>1.7700000000000001E-3</v>
      </c>
      <c r="G1461" s="13">
        <v>1.3501099999999999</v>
      </c>
      <c r="H1461" s="13">
        <v>2.5700000000000001E-2</v>
      </c>
      <c r="I1461" s="13">
        <v>0.10169</v>
      </c>
      <c r="J1461" s="13">
        <v>1.2999999999999999E-3</v>
      </c>
      <c r="K1461" s="13">
        <v>1553</v>
      </c>
      <c r="L1461" s="13">
        <v>35</v>
      </c>
      <c r="M1461" s="13">
        <v>868</v>
      </c>
      <c r="N1461" s="13">
        <v>11</v>
      </c>
      <c r="O1461" s="13">
        <v>624</v>
      </c>
      <c r="P1461" s="13">
        <v>8</v>
      </c>
      <c r="Q1461" s="14">
        <f t="shared" si="142"/>
        <v>59.819703799098512</v>
      </c>
      <c r="R1461" s="14">
        <f t="shared" si="143"/>
        <v>2.0836233248458584</v>
      </c>
      <c r="S1461" s="68" t="str">
        <f t="shared" si="146"/>
        <v>X</v>
      </c>
      <c r="T1461" s="13">
        <f t="shared" si="144"/>
        <v>624</v>
      </c>
      <c r="U1461" s="13">
        <f t="shared" si="145"/>
        <v>8</v>
      </c>
    </row>
    <row r="1462" spans="1:21">
      <c r="A1462" s="13" t="s">
        <v>1175</v>
      </c>
      <c r="B1462" s="13">
        <v>264</v>
      </c>
      <c r="C1462" s="13">
        <v>373</v>
      </c>
      <c r="D1462" s="13">
        <v>0.71</v>
      </c>
      <c r="E1462" s="13">
        <v>0.13156000000000001</v>
      </c>
      <c r="F1462" s="13">
        <v>3.63E-3</v>
      </c>
      <c r="G1462" s="13">
        <v>3.7870699999999999</v>
      </c>
      <c r="H1462" s="13">
        <v>0.1047</v>
      </c>
      <c r="I1462" s="13">
        <v>0.20896000000000001</v>
      </c>
      <c r="J1462" s="13">
        <v>3.3999999999999998E-3</v>
      </c>
      <c r="K1462" s="13">
        <v>2119</v>
      </c>
      <c r="L1462" s="13">
        <v>49</v>
      </c>
      <c r="M1462" s="13">
        <v>1590</v>
      </c>
      <c r="N1462" s="13">
        <v>22</v>
      </c>
      <c r="O1462" s="13">
        <v>1223</v>
      </c>
      <c r="P1462" s="13">
        <v>18</v>
      </c>
      <c r="Q1462" s="14">
        <f t="shared" si="142"/>
        <v>42.284096271826336</v>
      </c>
      <c r="R1462" s="14">
        <f t="shared" si="143"/>
        <v>3.1640561315817752</v>
      </c>
      <c r="S1462" s="68" t="str">
        <f t="shared" si="146"/>
        <v>X</v>
      </c>
      <c r="T1462" s="13">
        <f t="shared" si="144"/>
        <v>2119</v>
      </c>
      <c r="U1462" s="13">
        <f t="shared" si="145"/>
        <v>49</v>
      </c>
    </row>
    <row r="1463" spans="1:21">
      <c r="A1463" s="13" t="s">
        <v>1176</v>
      </c>
      <c r="B1463" s="13">
        <v>459</v>
      </c>
      <c r="C1463" s="13">
        <v>615</v>
      </c>
      <c r="D1463" s="13">
        <v>1.34</v>
      </c>
      <c r="E1463" s="13">
        <v>8.8359999999999994E-2</v>
      </c>
      <c r="F1463" s="13">
        <v>1.4E-3</v>
      </c>
      <c r="G1463" s="13">
        <v>1.5422199999999999</v>
      </c>
      <c r="H1463" s="13">
        <v>2.4500000000000001E-2</v>
      </c>
      <c r="I1463" s="13">
        <v>0.12662999999999999</v>
      </c>
      <c r="J1463" s="13">
        <v>1.5E-3</v>
      </c>
      <c r="K1463" s="13">
        <v>1390</v>
      </c>
      <c r="L1463" s="13">
        <v>31</v>
      </c>
      <c r="M1463" s="13">
        <v>947</v>
      </c>
      <c r="N1463" s="13">
        <v>10</v>
      </c>
      <c r="O1463" s="13">
        <v>769</v>
      </c>
      <c r="P1463" s="13">
        <v>9</v>
      </c>
      <c r="Q1463" s="14">
        <f t="shared" si="142"/>
        <v>44.676258992805749</v>
      </c>
      <c r="R1463" s="14">
        <f t="shared" si="143"/>
        <v>2.7868198456125186</v>
      </c>
      <c r="S1463" s="68" t="str">
        <f t="shared" si="146"/>
        <v>X</v>
      </c>
      <c r="T1463" s="13">
        <f t="shared" si="144"/>
        <v>769</v>
      </c>
      <c r="U1463" s="13">
        <f t="shared" si="145"/>
        <v>9</v>
      </c>
    </row>
    <row r="1464" spans="1:21">
      <c r="A1464" s="13" t="s">
        <v>1177</v>
      </c>
      <c r="B1464" s="13">
        <v>486</v>
      </c>
      <c r="C1464" s="13">
        <v>611</v>
      </c>
      <c r="D1464" s="13">
        <v>1.26</v>
      </c>
      <c r="E1464" s="13">
        <v>7.3810000000000001E-2</v>
      </c>
      <c r="F1464" s="13">
        <v>1.6299999999999999E-3</v>
      </c>
      <c r="G1464" s="13">
        <v>1.69035</v>
      </c>
      <c r="H1464" s="13">
        <v>3.6999999999999998E-2</v>
      </c>
      <c r="I1464" s="13">
        <v>0.16621</v>
      </c>
      <c r="J1464" s="13">
        <v>2.3E-3</v>
      </c>
      <c r="K1464" s="13">
        <v>1036</v>
      </c>
      <c r="L1464" s="13">
        <v>46</v>
      </c>
      <c r="M1464" s="13">
        <v>1005</v>
      </c>
      <c r="N1464" s="13">
        <v>14</v>
      </c>
      <c r="O1464" s="13">
        <v>991</v>
      </c>
      <c r="P1464" s="13">
        <v>13</v>
      </c>
      <c r="Q1464" s="14">
        <f t="shared" si="142"/>
        <v>4.3436293436293401</v>
      </c>
      <c r="R1464" s="14">
        <f t="shared" si="143"/>
        <v>8.8575541267597053</v>
      </c>
      <c r="S1464" s="68">
        <f t="shared" si="146"/>
        <v>4.3436293436293401</v>
      </c>
      <c r="T1464" s="13">
        <f t="shared" si="144"/>
        <v>991</v>
      </c>
      <c r="U1464" s="13">
        <f t="shared" si="145"/>
        <v>13</v>
      </c>
    </row>
    <row r="1465" spans="1:21">
      <c r="A1465" s="13" t="s">
        <v>1178</v>
      </c>
      <c r="B1465" s="13">
        <v>188</v>
      </c>
      <c r="C1465" s="13">
        <v>229</v>
      </c>
      <c r="D1465" s="13">
        <v>1.21</v>
      </c>
      <c r="E1465" s="13">
        <v>6.7470000000000002E-2</v>
      </c>
      <c r="F1465" s="13">
        <v>2.5600000000000002E-3</v>
      </c>
      <c r="G1465" s="13">
        <v>1.24733</v>
      </c>
      <c r="H1465" s="13">
        <v>4.5499999999999999E-2</v>
      </c>
      <c r="I1465" s="13">
        <v>0.13406999999999999</v>
      </c>
      <c r="J1465" s="13">
        <v>2.3E-3</v>
      </c>
      <c r="K1465" s="13">
        <v>852</v>
      </c>
      <c r="L1465" s="13">
        <v>81</v>
      </c>
      <c r="M1465" s="13">
        <v>822</v>
      </c>
      <c r="N1465" s="13">
        <v>21</v>
      </c>
      <c r="O1465" s="13">
        <v>811</v>
      </c>
      <c r="P1465" s="13">
        <v>13</v>
      </c>
      <c r="Q1465" s="14">
        <f t="shared" si="142"/>
        <v>4.8122065727699503</v>
      </c>
      <c r="R1465" s="14">
        <f t="shared" si="143"/>
        <v>18.35454967790276</v>
      </c>
      <c r="S1465" s="68">
        <f t="shared" si="146"/>
        <v>4.8122065727699503</v>
      </c>
      <c r="T1465" s="13">
        <f t="shared" si="144"/>
        <v>811</v>
      </c>
      <c r="U1465" s="13">
        <f t="shared" si="145"/>
        <v>13</v>
      </c>
    </row>
    <row r="1466" spans="1:21">
      <c r="A1466" s="13" t="s">
        <v>1179</v>
      </c>
      <c r="B1466" s="13">
        <v>153</v>
      </c>
      <c r="C1466" s="13">
        <v>212</v>
      </c>
      <c r="D1466" s="13">
        <v>1.39</v>
      </c>
      <c r="E1466" s="13">
        <v>8.7540000000000007E-2</v>
      </c>
      <c r="F1466" s="13">
        <v>2.2599999999999999E-3</v>
      </c>
      <c r="G1466" s="13">
        <v>1.8271200000000001</v>
      </c>
      <c r="H1466" s="13">
        <v>4.5199999999999997E-2</v>
      </c>
      <c r="I1466" s="13">
        <v>0.15135000000000001</v>
      </c>
      <c r="J1466" s="13">
        <v>2.0999999999999999E-3</v>
      </c>
      <c r="K1466" s="13">
        <v>1372</v>
      </c>
      <c r="L1466" s="13">
        <v>51</v>
      </c>
      <c r="M1466" s="13">
        <v>1055</v>
      </c>
      <c r="N1466" s="13">
        <v>16</v>
      </c>
      <c r="O1466" s="13">
        <v>909</v>
      </c>
      <c r="P1466" s="13">
        <v>12</v>
      </c>
      <c r="Q1466" s="14">
        <f t="shared" ref="Q1466:Q1525" si="147">(1-O1466/K1466)*100</f>
        <v>33.746355685131192</v>
      </c>
      <c r="R1466" s="14">
        <f t="shared" ref="R1466:R1525" si="148">SQRT((2*P1466)^2*(-1/K1466)^2+(2*L1466)^2*(O1466/K1466^2)^2)*100</f>
        <v>5.2269604205190845</v>
      </c>
      <c r="S1466" s="68" t="str">
        <f t="shared" si="146"/>
        <v>X</v>
      </c>
      <c r="T1466" s="13">
        <f t="shared" ref="T1466:T1525" si="149">IF(O1466&lt;=1000,O1466,K1466)</f>
        <v>909</v>
      </c>
      <c r="U1466" s="13">
        <f t="shared" ref="U1466:U1525" si="150">IF(T1466=O1466,P1466,L1466)</f>
        <v>12</v>
      </c>
    </row>
    <row r="1467" spans="1:21">
      <c r="A1467" s="13" t="s">
        <v>1180</v>
      </c>
      <c r="B1467" s="13">
        <v>218</v>
      </c>
      <c r="C1467" s="13">
        <v>138</v>
      </c>
      <c r="D1467" s="13">
        <v>0.64</v>
      </c>
      <c r="E1467" s="13">
        <v>6.6470000000000001E-2</v>
      </c>
      <c r="F1467" s="13">
        <v>3.5599999999999998E-3</v>
      </c>
      <c r="G1467" s="13">
        <v>1.1977100000000001</v>
      </c>
      <c r="H1467" s="13">
        <v>6.13E-2</v>
      </c>
      <c r="I1467" s="13">
        <v>0.13069</v>
      </c>
      <c r="J1467" s="13">
        <v>2.8E-3</v>
      </c>
      <c r="K1467" s="13">
        <v>821</v>
      </c>
      <c r="L1467" s="13">
        <v>115</v>
      </c>
      <c r="M1467" s="13">
        <v>800</v>
      </c>
      <c r="N1467" s="13">
        <v>28</v>
      </c>
      <c r="O1467" s="13">
        <v>792</v>
      </c>
      <c r="P1467" s="13">
        <v>16</v>
      </c>
      <c r="Q1467" s="14">
        <f t="shared" si="147"/>
        <v>3.5322777101096214</v>
      </c>
      <c r="R1467" s="14">
        <f t="shared" si="148"/>
        <v>27.304687236696708</v>
      </c>
      <c r="S1467" s="68">
        <f t="shared" si="146"/>
        <v>3.5322777101096214</v>
      </c>
      <c r="T1467" s="13">
        <f t="shared" si="149"/>
        <v>792</v>
      </c>
      <c r="U1467" s="13">
        <f t="shared" si="150"/>
        <v>16</v>
      </c>
    </row>
    <row r="1468" spans="1:21">
      <c r="A1468" s="13" t="s">
        <v>1181</v>
      </c>
      <c r="B1468" s="13">
        <v>212</v>
      </c>
      <c r="C1468" s="13">
        <v>146</v>
      </c>
      <c r="D1468" s="13">
        <v>0.69</v>
      </c>
      <c r="E1468" s="13">
        <v>6.8879999999999997E-2</v>
      </c>
      <c r="F1468" s="13">
        <v>3.1199999999999999E-3</v>
      </c>
      <c r="G1468" s="13">
        <v>1.1444799999999999</v>
      </c>
      <c r="H1468" s="13">
        <v>4.9599999999999998E-2</v>
      </c>
      <c r="I1468" s="13">
        <v>0.12048</v>
      </c>
      <c r="J1468" s="13">
        <v>2.3E-3</v>
      </c>
      <c r="K1468" s="13">
        <v>895</v>
      </c>
      <c r="L1468" s="13">
        <v>96</v>
      </c>
      <c r="M1468" s="13">
        <v>775</v>
      </c>
      <c r="N1468" s="13">
        <v>24</v>
      </c>
      <c r="O1468" s="13">
        <v>733</v>
      </c>
      <c r="P1468" s="13">
        <v>13</v>
      </c>
      <c r="Q1468" s="14">
        <f t="shared" si="147"/>
        <v>18.100558659217882</v>
      </c>
      <c r="R1468" s="14">
        <f t="shared" si="148"/>
        <v>17.808035665079124</v>
      </c>
      <c r="S1468" s="68">
        <f t="shared" si="146"/>
        <v>18.100558659217882</v>
      </c>
      <c r="T1468" s="13">
        <f t="shared" si="149"/>
        <v>733</v>
      </c>
      <c r="U1468" s="13">
        <f t="shared" si="150"/>
        <v>13</v>
      </c>
    </row>
    <row r="1469" spans="1:21">
      <c r="A1469" s="13" t="s">
        <v>1182</v>
      </c>
      <c r="B1469" s="13">
        <v>91</v>
      </c>
      <c r="C1469" s="13">
        <v>218</v>
      </c>
      <c r="D1469" s="13">
        <v>2.39</v>
      </c>
      <c r="E1469" s="13">
        <v>0.1191</v>
      </c>
      <c r="F1469" s="13">
        <v>2.1900000000000001E-3</v>
      </c>
      <c r="G1469" s="13">
        <v>5.1243699999999999</v>
      </c>
      <c r="H1469" s="13">
        <v>9.5299999999999996E-2</v>
      </c>
      <c r="I1469" s="13">
        <v>0.31219999999999998</v>
      </c>
      <c r="J1469" s="13">
        <v>4.1000000000000003E-3</v>
      </c>
      <c r="K1469" s="13">
        <v>1943</v>
      </c>
      <c r="L1469" s="13">
        <v>34</v>
      </c>
      <c r="M1469" s="13">
        <v>1840</v>
      </c>
      <c r="N1469" s="13">
        <v>16</v>
      </c>
      <c r="O1469" s="13">
        <v>1752</v>
      </c>
      <c r="P1469" s="13">
        <v>20</v>
      </c>
      <c r="Q1469" s="14">
        <f t="shared" si="147"/>
        <v>9.830159547092121</v>
      </c>
      <c r="R1469" s="14">
        <f t="shared" si="148"/>
        <v>3.7678444317087805</v>
      </c>
      <c r="S1469" s="68">
        <f t="shared" si="146"/>
        <v>9.830159547092121</v>
      </c>
      <c r="T1469" s="13">
        <f t="shared" si="149"/>
        <v>1943</v>
      </c>
      <c r="U1469" s="13">
        <f t="shared" si="150"/>
        <v>34</v>
      </c>
    </row>
    <row r="1470" spans="1:21">
      <c r="A1470" s="13" t="s">
        <v>1183</v>
      </c>
      <c r="B1470" s="13">
        <v>424</v>
      </c>
      <c r="C1470" s="13">
        <v>329</v>
      </c>
      <c r="D1470" s="13">
        <v>0.78</v>
      </c>
      <c r="E1470" s="13">
        <v>0.10022</v>
      </c>
      <c r="F1470" s="13">
        <v>3.1800000000000001E-3</v>
      </c>
      <c r="G1470" s="13">
        <v>3.8896500000000001</v>
      </c>
      <c r="H1470" s="13">
        <v>0.12280000000000001</v>
      </c>
      <c r="I1470" s="13">
        <v>0.28190999999999999</v>
      </c>
      <c r="J1470" s="13">
        <v>4.7999999999999996E-3</v>
      </c>
      <c r="K1470" s="13">
        <v>1628</v>
      </c>
      <c r="L1470" s="13">
        <v>60</v>
      </c>
      <c r="M1470" s="13">
        <v>1612</v>
      </c>
      <c r="N1470" s="13">
        <v>25</v>
      </c>
      <c r="O1470" s="13">
        <v>1601</v>
      </c>
      <c r="P1470" s="13">
        <v>24</v>
      </c>
      <c r="Q1470" s="14">
        <f t="shared" si="147"/>
        <v>1.6584766584766597</v>
      </c>
      <c r="R1470" s="14">
        <f t="shared" si="148"/>
        <v>7.825446634427462</v>
      </c>
      <c r="S1470" s="68">
        <f t="shared" si="146"/>
        <v>1.6584766584766597</v>
      </c>
      <c r="T1470" s="13">
        <f t="shared" si="149"/>
        <v>1628</v>
      </c>
      <c r="U1470" s="13">
        <f t="shared" si="150"/>
        <v>60</v>
      </c>
    </row>
    <row r="1471" spans="1:21">
      <c r="A1471" s="13" t="s">
        <v>1184</v>
      </c>
      <c r="B1471" s="13">
        <v>117</v>
      </c>
      <c r="C1471" s="13">
        <v>94</v>
      </c>
      <c r="D1471" s="13">
        <v>0.81</v>
      </c>
      <c r="E1471" s="13">
        <v>9.9940000000000001E-2</v>
      </c>
      <c r="F1471" s="13">
        <v>2.97E-3</v>
      </c>
      <c r="G1471" s="13">
        <v>3.7476699999999998</v>
      </c>
      <c r="H1471" s="13">
        <v>0.10780000000000001</v>
      </c>
      <c r="I1471" s="13">
        <v>0.27215</v>
      </c>
      <c r="J1471" s="13">
        <v>4.3E-3</v>
      </c>
      <c r="K1471" s="13">
        <v>1623</v>
      </c>
      <c r="L1471" s="13">
        <v>57</v>
      </c>
      <c r="M1471" s="13">
        <v>1582</v>
      </c>
      <c r="N1471" s="13">
        <v>23</v>
      </c>
      <c r="O1471" s="13">
        <v>1552</v>
      </c>
      <c r="P1471" s="13">
        <v>22</v>
      </c>
      <c r="Q1471" s="14">
        <f t="shared" si="147"/>
        <v>4.3746149106592691</v>
      </c>
      <c r="R1471" s="14">
        <f t="shared" si="148"/>
        <v>7.2432368575616692</v>
      </c>
      <c r="S1471" s="68">
        <f t="shared" si="146"/>
        <v>4.3746149106592691</v>
      </c>
      <c r="T1471" s="13">
        <f t="shared" si="149"/>
        <v>1623</v>
      </c>
      <c r="U1471" s="13">
        <f t="shared" si="150"/>
        <v>57</v>
      </c>
    </row>
    <row r="1472" spans="1:21">
      <c r="A1472" s="13" t="s">
        <v>1185</v>
      </c>
      <c r="B1472" s="13">
        <v>136</v>
      </c>
      <c r="C1472" s="13">
        <v>124</v>
      </c>
      <c r="D1472" s="13">
        <v>0.91</v>
      </c>
      <c r="E1472" s="13">
        <v>0.10893</v>
      </c>
      <c r="F1472" s="13">
        <v>2.1700000000000001E-3</v>
      </c>
      <c r="G1472" s="13">
        <v>4.7742199999999997</v>
      </c>
      <c r="H1472" s="13">
        <v>9.35E-2</v>
      </c>
      <c r="I1472" s="13">
        <v>0.31780000000000003</v>
      </c>
      <c r="J1472" s="13">
        <v>4.0000000000000001E-3</v>
      </c>
      <c r="K1472" s="13">
        <v>1782</v>
      </c>
      <c r="L1472" s="13">
        <v>37</v>
      </c>
      <c r="M1472" s="13">
        <v>1780</v>
      </c>
      <c r="N1472" s="13">
        <v>16</v>
      </c>
      <c r="O1472" s="13">
        <v>1779</v>
      </c>
      <c r="P1472" s="13">
        <v>20</v>
      </c>
      <c r="Q1472" s="14">
        <f t="shared" si="147"/>
        <v>0.16835016835017313</v>
      </c>
      <c r="R1472" s="14">
        <f t="shared" si="148"/>
        <v>4.7143317170801815</v>
      </c>
      <c r="S1472" s="68">
        <f t="shared" si="146"/>
        <v>0.16835016835017313</v>
      </c>
      <c r="T1472" s="13">
        <f t="shared" si="149"/>
        <v>1782</v>
      </c>
      <c r="U1472" s="13">
        <f t="shared" si="150"/>
        <v>37</v>
      </c>
    </row>
    <row r="1473" spans="1:21">
      <c r="A1473" s="13" t="s">
        <v>1186</v>
      </c>
      <c r="B1473" s="13">
        <v>137</v>
      </c>
      <c r="C1473" s="13">
        <v>118</v>
      </c>
      <c r="D1473" s="13">
        <v>0.86</v>
      </c>
      <c r="E1473" s="13">
        <v>7.8799999999999995E-2</v>
      </c>
      <c r="F1473" s="13">
        <v>3.3899999999999998E-3</v>
      </c>
      <c r="G1473" s="13">
        <v>1.2658499999999999</v>
      </c>
      <c r="H1473" s="13">
        <v>5.2400000000000002E-2</v>
      </c>
      <c r="I1473" s="13">
        <v>0.11658</v>
      </c>
      <c r="J1473" s="13">
        <v>2.3E-3</v>
      </c>
      <c r="K1473" s="13">
        <v>1167</v>
      </c>
      <c r="L1473" s="13">
        <v>87</v>
      </c>
      <c r="M1473" s="13">
        <v>831</v>
      </c>
      <c r="N1473" s="13">
        <v>23</v>
      </c>
      <c r="O1473" s="13">
        <v>711</v>
      </c>
      <c r="P1473" s="13">
        <v>13</v>
      </c>
      <c r="Q1473" s="14">
        <f t="shared" si="147"/>
        <v>39.074550128534703</v>
      </c>
      <c r="R1473" s="14">
        <f t="shared" si="148"/>
        <v>9.3532215911330585</v>
      </c>
      <c r="S1473" s="68" t="str">
        <f t="shared" si="146"/>
        <v>X</v>
      </c>
      <c r="T1473" s="13">
        <f t="shared" si="149"/>
        <v>711</v>
      </c>
      <c r="U1473" s="13">
        <f t="shared" si="150"/>
        <v>13</v>
      </c>
    </row>
    <row r="1474" spans="1:21">
      <c r="A1474" s="13" t="s">
        <v>1187</v>
      </c>
      <c r="B1474" s="13">
        <v>175</v>
      </c>
      <c r="C1474" s="13">
        <v>235</v>
      </c>
      <c r="D1474" s="13">
        <v>1.35</v>
      </c>
      <c r="E1474" s="13">
        <v>0.15831999999999999</v>
      </c>
      <c r="F1474" s="13">
        <v>4.96E-3</v>
      </c>
      <c r="G1474" s="13">
        <v>9.8719000000000001</v>
      </c>
      <c r="H1474" s="13">
        <v>0.30530000000000002</v>
      </c>
      <c r="I1474" s="13">
        <v>0.45238</v>
      </c>
      <c r="J1474" s="13">
        <v>7.3000000000000001E-3</v>
      </c>
      <c r="K1474" s="13">
        <v>2438</v>
      </c>
      <c r="L1474" s="13">
        <v>54</v>
      </c>
      <c r="M1474" s="13">
        <v>2423</v>
      </c>
      <c r="N1474" s="13">
        <v>29</v>
      </c>
      <c r="O1474" s="13">
        <v>2406</v>
      </c>
      <c r="P1474" s="13">
        <v>32</v>
      </c>
      <c r="Q1474" s="14">
        <f t="shared" si="147"/>
        <v>1.3125512715340459</v>
      </c>
      <c r="R1474" s="14">
        <f t="shared" si="148"/>
        <v>5.099320269546582</v>
      </c>
      <c r="S1474" s="68">
        <f t="shared" si="146"/>
        <v>1.3125512715340459</v>
      </c>
      <c r="T1474" s="13">
        <f t="shared" si="149"/>
        <v>2438</v>
      </c>
      <c r="U1474" s="13">
        <f t="shared" si="150"/>
        <v>54</v>
      </c>
    </row>
    <row r="1475" spans="1:21">
      <c r="A1475" s="13" t="s">
        <v>1188</v>
      </c>
      <c r="B1475" s="13">
        <v>98</v>
      </c>
      <c r="C1475" s="13">
        <v>49</v>
      </c>
      <c r="D1475" s="13">
        <v>0.5</v>
      </c>
      <c r="E1475" s="13">
        <v>6.4530000000000004E-2</v>
      </c>
      <c r="F1475" s="13">
        <v>4.3200000000000001E-3</v>
      </c>
      <c r="G1475" s="13">
        <v>1.1252200000000001</v>
      </c>
      <c r="H1475" s="13">
        <v>7.2300000000000003E-2</v>
      </c>
      <c r="I1475" s="13">
        <v>0.12655</v>
      </c>
      <c r="J1475" s="13">
        <v>3.3E-3</v>
      </c>
      <c r="K1475" s="13">
        <v>759</v>
      </c>
      <c r="L1475" s="13">
        <v>145</v>
      </c>
      <c r="M1475" s="13">
        <v>765</v>
      </c>
      <c r="N1475" s="13">
        <v>35</v>
      </c>
      <c r="O1475" s="13">
        <v>768</v>
      </c>
      <c r="P1475" s="13">
        <v>19</v>
      </c>
      <c r="Q1475" s="14">
        <f t="shared" si="147"/>
        <v>-1.1857707509881354</v>
      </c>
      <c r="R1475" s="14">
        <f t="shared" si="148"/>
        <v>38.984055963216676</v>
      </c>
      <c r="S1475" s="68">
        <f t="shared" si="146"/>
        <v>-1.1857707509881354</v>
      </c>
      <c r="T1475" s="13">
        <f t="shared" si="149"/>
        <v>768</v>
      </c>
      <c r="U1475" s="13">
        <f t="shared" si="150"/>
        <v>19</v>
      </c>
    </row>
    <row r="1476" spans="1:21">
      <c r="A1476" s="13" t="s">
        <v>1189</v>
      </c>
      <c r="B1476" s="13">
        <v>397</v>
      </c>
      <c r="C1476" s="13">
        <v>174</v>
      </c>
      <c r="D1476" s="13">
        <v>0.44</v>
      </c>
      <c r="E1476" s="13">
        <v>6.9199999999999998E-2</v>
      </c>
      <c r="F1476" s="13">
        <v>7.0800000000000004E-3</v>
      </c>
      <c r="G1476" s="13">
        <v>1.10449</v>
      </c>
      <c r="H1476" s="13">
        <v>0.10979999999999999</v>
      </c>
      <c r="I1476" s="13">
        <v>0.11537</v>
      </c>
      <c r="J1476" s="13">
        <v>4.7999999999999996E-3</v>
      </c>
      <c r="K1476" s="13">
        <v>905</v>
      </c>
      <c r="L1476" s="13">
        <v>220</v>
      </c>
      <c r="M1476" s="13">
        <v>756</v>
      </c>
      <c r="N1476" s="13">
        <v>53</v>
      </c>
      <c r="O1476" s="13">
        <v>704</v>
      </c>
      <c r="P1476" s="13">
        <v>28</v>
      </c>
      <c r="Q1476" s="14">
        <f t="shared" si="147"/>
        <v>22.209944751381215</v>
      </c>
      <c r="R1476" s="14">
        <f t="shared" si="148"/>
        <v>38.323434758345677</v>
      </c>
      <c r="S1476" s="68">
        <f t="shared" ref="S1476:S1539" si="151">IF(OR(Q1476-R1476&gt;10,Q1476+R1476&lt;-5),"X",Q1476)</f>
        <v>22.209944751381215</v>
      </c>
      <c r="T1476" s="13">
        <f t="shared" si="149"/>
        <v>704</v>
      </c>
      <c r="U1476" s="13">
        <f t="shared" si="150"/>
        <v>28</v>
      </c>
    </row>
    <row r="1477" spans="1:21">
      <c r="A1477" s="13" t="s">
        <v>1190</v>
      </c>
      <c r="B1477" s="13">
        <v>359</v>
      </c>
      <c r="C1477" s="13">
        <v>351</v>
      </c>
      <c r="D1477" s="13">
        <v>1.02</v>
      </c>
      <c r="E1477" s="13">
        <v>8.8650000000000007E-2</v>
      </c>
      <c r="F1477" s="13">
        <v>2.4599999999999999E-3</v>
      </c>
      <c r="G1477" s="13">
        <v>2.84463</v>
      </c>
      <c r="H1477" s="13">
        <v>7.4999999999999997E-2</v>
      </c>
      <c r="I1477" s="13">
        <v>0.23488000000000001</v>
      </c>
      <c r="J1477" s="13">
        <v>3.5999999999999999E-3</v>
      </c>
      <c r="K1477" s="13">
        <v>1397</v>
      </c>
      <c r="L1477" s="13">
        <v>54</v>
      </c>
      <c r="M1477" s="13">
        <v>1367</v>
      </c>
      <c r="N1477" s="13">
        <v>20</v>
      </c>
      <c r="O1477" s="13">
        <v>1360</v>
      </c>
      <c r="P1477" s="13">
        <v>19</v>
      </c>
      <c r="Q1477" s="14">
        <f t="shared" si="147"/>
        <v>2.6485325697924167</v>
      </c>
      <c r="R1477" s="14">
        <f t="shared" si="148"/>
        <v>8.0025726866202742</v>
      </c>
      <c r="S1477" s="68">
        <f t="shared" si="151"/>
        <v>2.6485325697924167</v>
      </c>
      <c r="T1477" s="13">
        <f t="shared" si="149"/>
        <v>1397</v>
      </c>
      <c r="U1477" s="13">
        <f t="shared" si="150"/>
        <v>54</v>
      </c>
    </row>
    <row r="1478" spans="1:21">
      <c r="A1478" s="13" t="s">
        <v>1191</v>
      </c>
      <c r="B1478" s="13">
        <v>120</v>
      </c>
      <c r="C1478" s="13">
        <v>117</v>
      </c>
      <c r="D1478" s="13">
        <v>1.02</v>
      </c>
      <c r="E1478" s="13">
        <v>8.7359999999999993E-2</v>
      </c>
      <c r="F1478" s="13">
        <v>3.8899999999999998E-3</v>
      </c>
      <c r="G1478" s="13">
        <v>1.56985</v>
      </c>
      <c r="H1478" s="13">
        <v>6.6900000000000001E-2</v>
      </c>
      <c r="I1478" s="13">
        <v>0.13052</v>
      </c>
      <c r="J1478" s="13">
        <v>2.8E-3</v>
      </c>
      <c r="K1478" s="13">
        <v>1368</v>
      </c>
      <c r="L1478" s="13">
        <v>88</v>
      </c>
      <c r="M1478" s="13">
        <v>958</v>
      </c>
      <c r="N1478" s="13">
        <v>26</v>
      </c>
      <c r="O1478" s="13">
        <v>791</v>
      </c>
      <c r="P1478" s="13">
        <v>16</v>
      </c>
      <c r="Q1478" s="14">
        <f t="shared" si="147"/>
        <v>42.178362573099413</v>
      </c>
      <c r="R1478" s="14">
        <f t="shared" si="148"/>
        <v>7.7981472908115483</v>
      </c>
      <c r="S1478" s="68" t="str">
        <f t="shared" si="151"/>
        <v>X</v>
      </c>
      <c r="T1478" s="13">
        <f t="shared" si="149"/>
        <v>791</v>
      </c>
      <c r="U1478" s="13">
        <f t="shared" si="150"/>
        <v>16</v>
      </c>
    </row>
    <row r="1479" spans="1:21">
      <c r="A1479" s="13" t="s">
        <v>1192</v>
      </c>
      <c r="B1479" s="13">
        <v>180</v>
      </c>
      <c r="C1479" s="13">
        <v>128</v>
      </c>
      <c r="D1479" s="13">
        <v>1.41</v>
      </c>
      <c r="E1479" s="13">
        <v>6.055E-2</v>
      </c>
      <c r="F1479" s="13">
        <v>3.6900000000000001E-3</v>
      </c>
      <c r="G1479" s="13">
        <v>0.71375</v>
      </c>
      <c r="H1479" s="13">
        <v>4.1099999999999998E-2</v>
      </c>
      <c r="I1479" s="13">
        <v>8.616E-2</v>
      </c>
      <c r="J1479" s="13">
        <v>2.0999999999999999E-3</v>
      </c>
      <c r="K1479" s="13">
        <v>623</v>
      </c>
      <c r="L1479" s="13">
        <v>135</v>
      </c>
      <c r="M1479" s="13">
        <v>547</v>
      </c>
      <c r="N1479" s="13">
        <v>24</v>
      </c>
      <c r="O1479" s="13">
        <v>533</v>
      </c>
      <c r="P1479" s="13">
        <v>13</v>
      </c>
      <c r="Q1479" s="14">
        <f t="shared" si="147"/>
        <v>14.446227929374</v>
      </c>
      <c r="R1479" s="14">
        <f t="shared" si="148"/>
        <v>37.312008550673312</v>
      </c>
      <c r="S1479" s="68">
        <f t="shared" si="151"/>
        <v>14.446227929374</v>
      </c>
      <c r="T1479" s="13">
        <f t="shared" si="149"/>
        <v>533</v>
      </c>
      <c r="U1479" s="13">
        <f t="shared" si="150"/>
        <v>13</v>
      </c>
    </row>
    <row r="1480" spans="1:21">
      <c r="A1480" s="13" t="s">
        <v>1193</v>
      </c>
      <c r="B1480" s="13">
        <v>26</v>
      </c>
      <c r="C1480" s="13">
        <v>182</v>
      </c>
      <c r="D1480" s="13">
        <v>0.14000000000000001</v>
      </c>
      <c r="E1480" s="13">
        <v>9.6680000000000002E-2</v>
      </c>
      <c r="F1480" s="13">
        <v>3.7699999999999999E-3</v>
      </c>
      <c r="G1480" s="13">
        <v>3.5472399999999999</v>
      </c>
      <c r="H1480" s="13">
        <v>0.1343</v>
      </c>
      <c r="I1480" s="13">
        <v>0.26699000000000001</v>
      </c>
      <c r="J1480" s="13">
        <v>5.1999999999999998E-3</v>
      </c>
      <c r="K1480" s="13">
        <v>1561</v>
      </c>
      <c r="L1480" s="13">
        <v>75</v>
      </c>
      <c r="M1480" s="13">
        <v>1538</v>
      </c>
      <c r="N1480" s="13">
        <v>30</v>
      </c>
      <c r="O1480" s="13">
        <v>1526</v>
      </c>
      <c r="P1480" s="13">
        <v>27</v>
      </c>
      <c r="Q1480" s="14">
        <f t="shared" si="147"/>
        <v>2.2421524663677084</v>
      </c>
      <c r="R1480" s="14">
        <f t="shared" si="148"/>
        <v>10.010486613163611</v>
      </c>
      <c r="S1480" s="68">
        <f t="shared" si="151"/>
        <v>2.2421524663677084</v>
      </c>
      <c r="T1480" s="13">
        <f t="shared" si="149"/>
        <v>1561</v>
      </c>
      <c r="U1480" s="13">
        <f t="shared" si="150"/>
        <v>75</v>
      </c>
    </row>
    <row r="1481" spans="1:21">
      <c r="A1481" s="13" t="s">
        <v>1194</v>
      </c>
      <c r="B1481" s="13">
        <v>160</v>
      </c>
      <c r="C1481" s="13">
        <v>71</v>
      </c>
      <c r="D1481" s="13">
        <v>2.23</v>
      </c>
      <c r="E1481" s="13">
        <v>0.10087</v>
      </c>
      <c r="F1481" s="13">
        <v>5.3699999999999998E-3</v>
      </c>
      <c r="G1481" s="13">
        <v>1.60501</v>
      </c>
      <c r="H1481" s="13">
        <v>0.08</v>
      </c>
      <c r="I1481" s="13">
        <v>0.11561</v>
      </c>
      <c r="J1481" s="13">
        <v>2.8999999999999998E-3</v>
      </c>
      <c r="K1481" s="13">
        <v>1640</v>
      </c>
      <c r="L1481" s="13">
        <v>101</v>
      </c>
      <c r="M1481" s="13">
        <v>972</v>
      </c>
      <c r="N1481" s="13">
        <v>31</v>
      </c>
      <c r="O1481" s="13">
        <v>705</v>
      </c>
      <c r="P1481" s="13">
        <v>17</v>
      </c>
      <c r="Q1481" s="14">
        <f t="shared" si="147"/>
        <v>57.012195121951216</v>
      </c>
      <c r="R1481" s="14">
        <f t="shared" si="148"/>
        <v>5.6862431320505289</v>
      </c>
      <c r="S1481" s="68" t="str">
        <f t="shared" si="151"/>
        <v>X</v>
      </c>
      <c r="T1481" s="13">
        <f t="shared" si="149"/>
        <v>705</v>
      </c>
      <c r="U1481" s="13">
        <f t="shared" si="150"/>
        <v>17</v>
      </c>
    </row>
    <row r="1482" spans="1:21">
      <c r="A1482" s="13" t="s">
        <v>1195</v>
      </c>
      <c r="B1482" s="13">
        <v>217</v>
      </c>
      <c r="C1482" s="13">
        <v>183</v>
      </c>
      <c r="D1482" s="13">
        <v>1.19</v>
      </c>
      <c r="E1482" s="13">
        <v>6.6519999999999996E-2</v>
      </c>
      <c r="F1482" s="13">
        <v>2.47E-3</v>
      </c>
      <c r="G1482" s="13">
        <v>1.1741200000000001</v>
      </c>
      <c r="H1482" s="13">
        <v>4.1500000000000002E-2</v>
      </c>
      <c r="I1482" s="13">
        <v>0.12884000000000001</v>
      </c>
      <c r="J1482" s="13">
        <v>2.2000000000000001E-3</v>
      </c>
      <c r="K1482" s="13">
        <v>823</v>
      </c>
      <c r="L1482" s="13">
        <v>79</v>
      </c>
      <c r="M1482" s="13">
        <v>789</v>
      </c>
      <c r="N1482" s="13">
        <v>19</v>
      </c>
      <c r="O1482" s="13">
        <v>781</v>
      </c>
      <c r="P1482" s="13">
        <v>13</v>
      </c>
      <c r="Q1482" s="14">
        <f t="shared" si="147"/>
        <v>5.1032806804374271</v>
      </c>
      <c r="R1482" s="14">
        <f t="shared" si="148"/>
        <v>18.490206934351804</v>
      </c>
      <c r="S1482" s="68">
        <f t="shared" si="151"/>
        <v>5.1032806804374271</v>
      </c>
      <c r="T1482" s="13">
        <f t="shared" si="149"/>
        <v>781</v>
      </c>
      <c r="U1482" s="13">
        <f t="shared" si="150"/>
        <v>13</v>
      </c>
    </row>
    <row r="1483" spans="1:21">
      <c r="A1483" s="13" t="s">
        <v>1196</v>
      </c>
      <c r="B1483" s="13">
        <v>275</v>
      </c>
      <c r="C1483" s="13">
        <v>194</v>
      </c>
      <c r="D1483" s="13">
        <v>1.41</v>
      </c>
      <c r="E1483" s="13">
        <v>7.2539999999999993E-2</v>
      </c>
      <c r="F1483" s="13">
        <v>2.1700000000000001E-3</v>
      </c>
      <c r="G1483" s="13">
        <v>1.3331299999999999</v>
      </c>
      <c r="H1483" s="13">
        <v>3.8399999999999997E-2</v>
      </c>
      <c r="I1483" s="13">
        <v>0.13375999999999999</v>
      </c>
      <c r="J1483" s="13">
        <v>2.0999999999999999E-3</v>
      </c>
      <c r="K1483" s="13">
        <v>1001</v>
      </c>
      <c r="L1483" s="13">
        <v>62</v>
      </c>
      <c r="M1483" s="13">
        <v>860</v>
      </c>
      <c r="N1483" s="13">
        <v>17</v>
      </c>
      <c r="O1483" s="13">
        <v>809</v>
      </c>
      <c r="P1483" s="13">
        <v>12</v>
      </c>
      <c r="Q1483" s="14">
        <f t="shared" si="147"/>
        <v>19.180819180819185</v>
      </c>
      <c r="R1483" s="14">
        <f t="shared" si="148"/>
        <v>10.294657262074873</v>
      </c>
      <c r="S1483" s="68">
        <f t="shared" si="151"/>
        <v>19.180819180819185</v>
      </c>
      <c r="T1483" s="13">
        <f t="shared" si="149"/>
        <v>809</v>
      </c>
      <c r="U1483" s="13">
        <f t="shared" si="150"/>
        <v>12</v>
      </c>
    </row>
    <row r="1484" spans="1:21">
      <c r="A1484" s="13" t="s">
        <v>1197</v>
      </c>
      <c r="B1484" s="13">
        <v>518</v>
      </c>
      <c r="C1484" s="13">
        <v>243</v>
      </c>
      <c r="D1484" s="13">
        <v>2.13</v>
      </c>
      <c r="E1484" s="13">
        <v>8.0729999999999996E-2</v>
      </c>
      <c r="F1484" s="13">
        <v>1.73E-3</v>
      </c>
      <c r="G1484" s="13">
        <v>1.4245699999999999</v>
      </c>
      <c r="H1484" s="13">
        <v>3.0099999999999998E-2</v>
      </c>
      <c r="I1484" s="13">
        <v>0.12823999999999999</v>
      </c>
      <c r="J1484" s="13">
        <v>1.8E-3</v>
      </c>
      <c r="K1484" s="13">
        <v>1215</v>
      </c>
      <c r="L1484" s="13">
        <v>43</v>
      </c>
      <c r="M1484" s="13">
        <v>899</v>
      </c>
      <c r="N1484" s="13">
        <v>13</v>
      </c>
      <c r="O1484" s="13">
        <v>778</v>
      </c>
      <c r="P1484" s="13">
        <v>10</v>
      </c>
      <c r="Q1484" s="14">
        <f t="shared" si="147"/>
        <v>35.967078189300416</v>
      </c>
      <c r="R1484" s="14">
        <f t="shared" si="148"/>
        <v>4.8220332580060434</v>
      </c>
      <c r="S1484" s="68" t="str">
        <f t="shared" si="151"/>
        <v>X</v>
      </c>
      <c r="T1484" s="13">
        <f t="shared" si="149"/>
        <v>778</v>
      </c>
      <c r="U1484" s="13">
        <f t="shared" si="150"/>
        <v>10</v>
      </c>
    </row>
    <row r="1485" spans="1:21">
      <c r="A1485" s="13" t="s">
        <v>1198</v>
      </c>
      <c r="B1485" s="13">
        <v>134</v>
      </c>
      <c r="C1485" s="13">
        <v>244</v>
      </c>
      <c r="D1485" s="13">
        <v>0.55000000000000004</v>
      </c>
      <c r="E1485" s="13">
        <v>0.11822000000000001</v>
      </c>
      <c r="F1485" s="13">
        <v>3.0699999999999998E-3</v>
      </c>
      <c r="G1485" s="13">
        <v>5.6280200000000002</v>
      </c>
      <c r="H1485" s="13">
        <v>0.1404</v>
      </c>
      <c r="I1485" s="13">
        <v>0.34549999999999997</v>
      </c>
      <c r="J1485" s="13">
        <v>4.7999999999999996E-3</v>
      </c>
      <c r="K1485" s="13">
        <v>1929</v>
      </c>
      <c r="L1485" s="13">
        <v>48</v>
      </c>
      <c r="M1485" s="13">
        <v>1920</v>
      </c>
      <c r="N1485" s="13">
        <v>22</v>
      </c>
      <c r="O1485" s="13">
        <v>1913</v>
      </c>
      <c r="P1485" s="13">
        <v>23</v>
      </c>
      <c r="Q1485" s="14">
        <f t="shared" si="147"/>
        <v>0.829445308449972</v>
      </c>
      <c r="R1485" s="14">
        <f t="shared" si="148"/>
        <v>5.4813032726667439</v>
      </c>
      <c r="S1485" s="68">
        <f t="shared" si="151"/>
        <v>0.829445308449972</v>
      </c>
      <c r="T1485" s="13">
        <f t="shared" si="149"/>
        <v>1929</v>
      </c>
      <c r="U1485" s="13">
        <f t="shared" si="150"/>
        <v>48</v>
      </c>
    </row>
    <row r="1486" spans="1:21">
      <c r="A1486" s="13" t="s">
        <v>1199</v>
      </c>
      <c r="B1486" s="13">
        <v>285</v>
      </c>
      <c r="C1486" s="13">
        <v>156</v>
      </c>
      <c r="D1486" s="13">
        <v>1.83</v>
      </c>
      <c r="E1486" s="13">
        <v>6.7830000000000001E-2</v>
      </c>
      <c r="F1486" s="13">
        <v>2.14E-3</v>
      </c>
      <c r="G1486" s="13">
        <v>1.3349299999999999</v>
      </c>
      <c r="H1486" s="13">
        <v>4.0500000000000001E-2</v>
      </c>
      <c r="I1486" s="13">
        <v>0.14276</v>
      </c>
      <c r="J1486" s="13">
        <v>2.2000000000000001E-3</v>
      </c>
      <c r="K1486" s="13">
        <v>863</v>
      </c>
      <c r="L1486" s="13">
        <v>67</v>
      </c>
      <c r="M1486" s="13">
        <v>861</v>
      </c>
      <c r="N1486" s="13">
        <v>18</v>
      </c>
      <c r="O1486" s="13">
        <v>860</v>
      </c>
      <c r="P1486" s="13">
        <v>12</v>
      </c>
      <c r="Q1486" s="14">
        <f t="shared" si="147"/>
        <v>0.34762456546929554</v>
      </c>
      <c r="R1486" s="14">
        <f t="shared" si="148"/>
        <v>15.721181088673697</v>
      </c>
      <c r="S1486" s="68">
        <f t="shared" si="151"/>
        <v>0.34762456546929554</v>
      </c>
      <c r="T1486" s="13">
        <f t="shared" si="149"/>
        <v>860</v>
      </c>
      <c r="U1486" s="13">
        <f t="shared" si="150"/>
        <v>12</v>
      </c>
    </row>
    <row r="1487" spans="1:21">
      <c r="A1487" s="13" t="s">
        <v>1200</v>
      </c>
      <c r="B1487" s="13">
        <v>1081</v>
      </c>
      <c r="C1487" s="13">
        <v>317</v>
      </c>
      <c r="D1487" s="13">
        <v>3.41</v>
      </c>
      <c r="E1487" s="13">
        <v>9.4119999999999995E-2</v>
      </c>
      <c r="F1487" s="13">
        <v>3.1900000000000001E-3</v>
      </c>
      <c r="G1487" s="13">
        <v>1.4780800000000001</v>
      </c>
      <c r="H1487" s="13">
        <v>4.8599999999999997E-2</v>
      </c>
      <c r="I1487" s="13">
        <v>0.11407</v>
      </c>
      <c r="J1487" s="13">
        <v>2E-3</v>
      </c>
      <c r="K1487" s="13">
        <v>1511</v>
      </c>
      <c r="L1487" s="13">
        <v>66</v>
      </c>
      <c r="M1487" s="13">
        <v>921</v>
      </c>
      <c r="N1487" s="13">
        <v>20</v>
      </c>
      <c r="O1487" s="13">
        <v>696</v>
      </c>
      <c r="P1487" s="13">
        <v>12</v>
      </c>
      <c r="Q1487" s="14">
        <f t="shared" si="147"/>
        <v>53.937789543348778</v>
      </c>
      <c r="R1487" s="14">
        <f t="shared" si="148"/>
        <v>4.3261021959330082</v>
      </c>
      <c r="S1487" s="68" t="str">
        <f t="shared" si="151"/>
        <v>X</v>
      </c>
      <c r="T1487" s="13">
        <f t="shared" si="149"/>
        <v>696</v>
      </c>
      <c r="U1487" s="13">
        <f t="shared" si="150"/>
        <v>12</v>
      </c>
    </row>
    <row r="1488" spans="1:21">
      <c r="A1488" s="13" t="s">
        <v>1201</v>
      </c>
      <c r="B1488" s="13">
        <v>420</v>
      </c>
      <c r="C1488" s="13">
        <v>865</v>
      </c>
      <c r="D1488" s="13">
        <v>0.49</v>
      </c>
      <c r="E1488" s="13">
        <v>8.7609999999999993E-2</v>
      </c>
      <c r="F1488" s="13">
        <v>3.1900000000000001E-3</v>
      </c>
      <c r="G1488" s="13">
        <v>2.7084700000000002</v>
      </c>
      <c r="H1488" s="13">
        <v>9.4700000000000006E-2</v>
      </c>
      <c r="I1488" s="13">
        <v>0.22434000000000001</v>
      </c>
      <c r="J1488" s="13">
        <v>3.7000000000000002E-3</v>
      </c>
      <c r="K1488" s="13">
        <v>1374</v>
      </c>
      <c r="L1488" s="13">
        <v>72</v>
      </c>
      <c r="M1488" s="13">
        <v>1331</v>
      </c>
      <c r="N1488" s="13">
        <v>26</v>
      </c>
      <c r="O1488" s="13">
        <v>1305</v>
      </c>
      <c r="P1488" s="13">
        <v>19</v>
      </c>
      <c r="Q1488" s="14">
        <f t="shared" si="147"/>
        <v>5.0218340611353662</v>
      </c>
      <c r="R1488" s="14">
        <f t="shared" si="148"/>
        <v>10.331107940159837</v>
      </c>
      <c r="S1488" s="68">
        <f t="shared" si="151"/>
        <v>5.0218340611353662</v>
      </c>
      <c r="T1488" s="13">
        <f t="shared" si="149"/>
        <v>1374</v>
      </c>
      <c r="U1488" s="13">
        <f t="shared" si="150"/>
        <v>72</v>
      </c>
    </row>
    <row r="1489" spans="1:21">
      <c r="A1489" s="13" t="s">
        <v>1202</v>
      </c>
      <c r="B1489" s="13">
        <v>74</v>
      </c>
      <c r="C1489" s="13">
        <v>115</v>
      </c>
      <c r="D1489" s="13">
        <v>0.64</v>
      </c>
      <c r="E1489" s="13">
        <v>0.16003000000000001</v>
      </c>
      <c r="F1489" s="13">
        <v>5.1999999999999998E-3</v>
      </c>
      <c r="G1489" s="13">
        <v>10.152060000000001</v>
      </c>
      <c r="H1489" s="13">
        <v>0.3201</v>
      </c>
      <c r="I1489" s="13">
        <v>0.46111999999999997</v>
      </c>
      <c r="J1489" s="13">
        <v>8.0000000000000002E-3</v>
      </c>
      <c r="K1489" s="13">
        <v>2456</v>
      </c>
      <c r="L1489" s="13">
        <v>56</v>
      </c>
      <c r="M1489" s="13">
        <v>2449</v>
      </c>
      <c r="N1489" s="13">
        <v>29</v>
      </c>
      <c r="O1489" s="13">
        <v>2445</v>
      </c>
      <c r="P1489" s="13">
        <v>35</v>
      </c>
      <c r="Q1489" s="14">
        <f t="shared" si="147"/>
        <v>0.44788273615634644</v>
      </c>
      <c r="R1489" s="14">
        <f t="shared" si="148"/>
        <v>5.3603674283926868</v>
      </c>
      <c r="S1489" s="68">
        <f t="shared" si="151"/>
        <v>0.44788273615634644</v>
      </c>
      <c r="T1489" s="13">
        <f t="shared" si="149"/>
        <v>2456</v>
      </c>
      <c r="U1489" s="13">
        <f t="shared" si="150"/>
        <v>56</v>
      </c>
    </row>
    <row r="1490" spans="1:21">
      <c r="A1490" s="13" t="s">
        <v>1203</v>
      </c>
      <c r="B1490" s="13">
        <v>296</v>
      </c>
      <c r="C1490" s="13">
        <v>311</v>
      </c>
      <c r="D1490" s="13">
        <v>0.95</v>
      </c>
      <c r="E1490" s="13">
        <v>9.5130000000000006E-2</v>
      </c>
      <c r="F1490" s="13">
        <v>4.8700000000000002E-3</v>
      </c>
      <c r="G1490" s="13">
        <v>1.65707</v>
      </c>
      <c r="H1490" s="13">
        <v>8.2000000000000003E-2</v>
      </c>
      <c r="I1490" s="13">
        <v>0.12633</v>
      </c>
      <c r="J1490" s="13">
        <v>1.6999999999999999E-3</v>
      </c>
      <c r="K1490" s="13">
        <v>1531</v>
      </c>
      <c r="L1490" s="13">
        <v>99</v>
      </c>
      <c r="M1490" s="13">
        <v>992</v>
      </c>
      <c r="N1490" s="13">
        <v>31</v>
      </c>
      <c r="O1490" s="13">
        <v>767</v>
      </c>
      <c r="P1490" s="13">
        <v>9</v>
      </c>
      <c r="Q1490" s="14">
        <f t="shared" si="147"/>
        <v>49.902024820378834</v>
      </c>
      <c r="R1490" s="14">
        <f t="shared" si="148"/>
        <v>6.58484171951529</v>
      </c>
      <c r="S1490" s="68" t="str">
        <f t="shared" si="151"/>
        <v>X</v>
      </c>
      <c r="T1490" s="13">
        <f t="shared" si="149"/>
        <v>767</v>
      </c>
      <c r="U1490" s="13">
        <f t="shared" si="150"/>
        <v>9</v>
      </c>
    </row>
    <row r="1491" spans="1:21">
      <c r="A1491" s="13" t="s">
        <v>1204</v>
      </c>
      <c r="B1491" s="13">
        <v>30</v>
      </c>
      <c r="C1491" s="13">
        <v>34</v>
      </c>
      <c r="D1491" s="13">
        <v>0.88</v>
      </c>
      <c r="E1491" s="13">
        <v>0.15851999999999999</v>
      </c>
      <c r="F1491" s="13">
        <v>3.62E-3</v>
      </c>
      <c r="G1491" s="13">
        <v>10.04996</v>
      </c>
      <c r="H1491" s="13">
        <v>0.22359999999999999</v>
      </c>
      <c r="I1491" s="13">
        <v>0.45983000000000002</v>
      </c>
      <c r="J1491" s="13">
        <v>6.6E-3</v>
      </c>
      <c r="K1491" s="13">
        <v>2440</v>
      </c>
      <c r="L1491" s="13">
        <v>40</v>
      </c>
      <c r="M1491" s="13">
        <v>2439</v>
      </c>
      <c r="N1491" s="13">
        <v>21</v>
      </c>
      <c r="O1491" s="13">
        <v>2439</v>
      </c>
      <c r="P1491" s="13">
        <v>29</v>
      </c>
      <c r="Q1491" s="14">
        <f t="shared" si="147"/>
        <v>4.098360655737654E-2</v>
      </c>
      <c r="R1491" s="14">
        <f t="shared" si="148"/>
        <v>4.0486234379570547</v>
      </c>
      <c r="S1491" s="68">
        <f t="shared" si="151"/>
        <v>4.098360655737654E-2</v>
      </c>
      <c r="T1491" s="13">
        <f t="shared" si="149"/>
        <v>2440</v>
      </c>
      <c r="U1491" s="13">
        <f t="shared" si="150"/>
        <v>40</v>
      </c>
    </row>
    <row r="1492" spans="1:21">
      <c r="A1492" s="13" t="s">
        <v>1205</v>
      </c>
      <c r="B1492" s="13">
        <v>218</v>
      </c>
      <c r="C1492" s="13">
        <v>107</v>
      </c>
      <c r="D1492" s="13">
        <v>2.04</v>
      </c>
      <c r="E1492" s="13">
        <v>0.12687000000000001</v>
      </c>
      <c r="F1492" s="13">
        <v>8.5800000000000008E-3</v>
      </c>
      <c r="G1492" s="13">
        <v>1.88029</v>
      </c>
      <c r="H1492" s="13">
        <v>0.12230000000000001</v>
      </c>
      <c r="I1492" s="13">
        <v>0.10749</v>
      </c>
      <c r="J1492" s="13">
        <v>2E-3</v>
      </c>
      <c r="K1492" s="13">
        <v>2055</v>
      </c>
      <c r="L1492" s="13">
        <v>123</v>
      </c>
      <c r="M1492" s="13">
        <v>1074</v>
      </c>
      <c r="N1492" s="13">
        <v>43</v>
      </c>
      <c r="O1492" s="13">
        <v>658</v>
      </c>
      <c r="P1492" s="13">
        <v>12</v>
      </c>
      <c r="Q1492" s="14">
        <f t="shared" si="147"/>
        <v>67.980535279805352</v>
      </c>
      <c r="R1492" s="14">
        <f t="shared" si="148"/>
        <v>4.0069615262953269</v>
      </c>
      <c r="S1492" s="68" t="str">
        <f t="shared" si="151"/>
        <v>X</v>
      </c>
      <c r="T1492" s="13">
        <f t="shared" si="149"/>
        <v>658</v>
      </c>
      <c r="U1492" s="13">
        <f t="shared" si="150"/>
        <v>12</v>
      </c>
    </row>
    <row r="1493" spans="1:21">
      <c r="A1493" s="13" t="s">
        <v>1206</v>
      </c>
      <c r="B1493" s="13">
        <v>144</v>
      </c>
      <c r="C1493" s="13">
        <v>131</v>
      </c>
      <c r="D1493" s="13">
        <v>1.1000000000000001</v>
      </c>
      <c r="E1493" s="13">
        <v>9.1350000000000001E-2</v>
      </c>
      <c r="F1493" s="13">
        <v>5.94E-3</v>
      </c>
      <c r="G1493" s="13">
        <v>1.52468</v>
      </c>
      <c r="H1493" s="13">
        <v>9.6000000000000002E-2</v>
      </c>
      <c r="I1493" s="13">
        <v>0.12105</v>
      </c>
      <c r="J1493" s="13">
        <v>2E-3</v>
      </c>
      <c r="K1493" s="13">
        <v>1454</v>
      </c>
      <c r="L1493" s="13">
        <v>127</v>
      </c>
      <c r="M1493" s="13">
        <v>940</v>
      </c>
      <c r="N1493" s="13">
        <v>39</v>
      </c>
      <c r="O1493" s="13">
        <v>737</v>
      </c>
      <c r="P1493" s="13">
        <v>11</v>
      </c>
      <c r="Q1493" s="14">
        <f t="shared" si="147"/>
        <v>49.312242090784039</v>
      </c>
      <c r="R1493" s="14">
        <f t="shared" si="148"/>
        <v>8.983014960083775</v>
      </c>
      <c r="S1493" s="68" t="str">
        <f t="shared" si="151"/>
        <v>X</v>
      </c>
      <c r="T1493" s="13">
        <f t="shared" si="149"/>
        <v>737</v>
      </c>
      <c r="U1493" s="13">
        <f t="shared" si="150"/>
        <v>11</v>
      </c>
    </row>
    <row r="1494" spans="1:21">
      <c r="A1494" s="13" t="s">
        <v>1207</v>
      </c>
      <c r="B1494" s="13">
        <v>299</v>
      </c>
      <c r="C1494" s="13">
        <v>185</v>
      </c>
      <c r="D1494" s="13">
        <v>1.61</v>
      </c>
      <c r="E1494" s="13">
        <v>7.3510000000000006E-2</v>
      </c>
      <c r="F1494" s="13">
        <v>3.13E-3</v>
      </c>
      <c r="G1494" s="13">
        <v>1.4228700000000001</v>
      </c>
      <c r="H1494" s="13">
        <v>5.8500000000000003E-2</v>
      </c>
      <c r="I1494" s="13">
        <v>0.14055999999999999</v>
      </c>
      <c r="J1494" s="13">
        <v>2.8E-3</v>
      </c>
      <c r="K1494" s="13">
        <v>1028</v>
      </c>
      <c r="L1494" s="13">
        <v>88</v>
      </c>
      <c r="M1494" s="13">
        <v>899</v>
      </c>
      <c r="N1494" s="13">
        <v>25</v>
      </c>
      <c r="O1494" s="13">
        <v>848</v>
      </c>
      <c r="P1494" s="13">
        <v>16</v>
      </c>
      <c r="Q1494" s="14">
        <f t="shared" si="147"/>
        <v>17.509727626459149</v>
      </c>
      <c r="R1494" s="14">
        <f t="shared" si="148"/>
        <v>14.461833103966933</v>
      </c>
      <c r="S1494" s="68">
        <f t="shared" si="151"/>
        <v>17.509727626459149</v>
      </c>
      <c r="T1494" s="13">
        <f t="shared" si="149"/>
        <v>848</v>
      </c>
      <c r="U1494" s="13">
        <f t="shared" si="150"/>
        <v>16</v>
      </c>
    </row>
    <row r="1495" spans="1:21">
      <c r="A1495" s="13" t="s">
        <v>1208</v>
      </c>
      <c r="B1495" s="13">
        <v>480</v>
      </c>
      <c r="C1495" s="13">
        <v>379</v>
      </c>
      <c r="D1495" s="13">
        <v>1.27</v>
      </c>
      <c r="E1495" s="13">
        <v>0.1047</v>
      </c>
      <c r="F1495" s="13">
        <v>1.56E-3</v>
      </c>
      <c r="G1495" s="13">
        <v>3.9380099999999998</v>
      </c>
      <c r="H1495" s="13">
        <v>6.4600000000000005E-2</v>
      </c>
      <c r="I1495" s="13">
        <v>0.27295000000000003</v>
      </c>
      <c r="J1495" s="13">
        <v>3.8999999999999998E-3</v>
      </c>
      <c r="K1495" s="13">
        <v>1709</v>
      </c>
      <c r="L1495" s="13">
        <v>28</v>
      </c>
      <c r="M1495" s="13">
        <v>1622</v>
      </c>
      <c r="N1495" s="13">
        <v>13</v>
      </c>
      <c r="O1495" s="13">
        <v>1556</v>
      </c>
      <c r="P1495" s="13">
        <v>20</v>
      </c>
      <c r="Q1495" s="14">
        <f t="shared" si="147"/>
        <v>8.9526038619075479</v>
      </c>
      <c r="R1495" s="14">
        <f t="shared" si="148"/>
        <v>3.7919562681886148</v>
      </c>
      <c r="S1495" s="68">
        <f t="shared" si="151"/>
        <v>8.9526038619075479</v>
      </c>
      <c r="T1495" s="13">
        <f t="shared" si="149"/>
        <v>1709</v>
      </c>
      <c r="U1495" s="13">
        <f t="shared" si="150"/>
        <v>28</v>
      </c>
    </row>
    <row r="1496" spans="1:21">
      <c r="A1496" s="13" t="s">
        <v>1209</v>
      </c>
      <c r="B1496" s="13">
        <v>86</v>
      </c>
      <c r="C1496" s="13">
        <v>53</v>
      </c>
      <c r="D1496" s="13">
        <v>1.63</v>
      </c>
      <c r="E1496" s="13">
        <v>0.12225</v>
      </c>
      <c r="F1496" s="13">
        <v>7.3299999999999997E-3</v>
      </c>
      <c r="G1496" s="13">
        <v>1.9008700000000001</v>
      </c>
      <c r="H1496" s="13">
        <v>0.1084</v>
      </c>
      <c r="I1496" s="13">
        <v>0.11277</v>
      </c>
      <c r="J1496" s="13">
        <v>2.0999999999999999E-3</v>
      </c>
      <c r="K1496" s="13">
        <v>1989</v>
      </c>
      <c r="L1496" s="13">
        <v>109</v>
      </c>
      <c r="M1496" s="13">
        <v>1081</v>
      </c>
      <c r="N1496" s="13">
        <v>38</v>
      </c>
      <c r="O1496" s="13">
        <v>689</v>
      </c>
      <c r="P1496" s="13">
        <v>12</v>
      </c>
      <c r="Q1496" s="14">
        <f t="shared" si="147"/>
        <v>65.359477124183002</v>
      </c>
      <c r="R1496" s="14">
        <f t="shared" si="148"/>
        <v>3.9838290254910729</v>
      </c>
      <c r="S1496" s="68" t="str">
        <f t="shared" si="151"/>
        <v>X</v>
      </c>
      <c r="T1496" s="13">
        <f t="shared" si="149"/>
        <v>689</v>
      </c>
      <c r="U1496" s="13">
        <f t="shared" si="150"/>
        <v>12</v>
      </c>
    </row>
    <row r="1497" spans="1:21">
      <c r="A1497" s="13" t="s">
        <v>1210</v>
      </c>
      <c r="B1497" s="13">
        <v>1184</v>
      </c>
      <c r="C1497" s="13">
        <v>649</v>
      </c>
      <c r="D1497" s="13">
        <v>1.83</v>
      </c>
      <c r="E1497" s="13">
        <v>8.047E-2</v>
      </c>
      <c r="F1497" s="13">
        <v>2.4499999999999999E-3</v>
      </c>
      <c r="G1497" s="13">
        <v>1.8831199999999999</v>
      </c>
      <c r="H1497" s="13">
        <v>5.3900000000000003E-2</v>
      </c>
      <c r="I1497" s="13">
        <v>0.16775999999999999</v>
      </c>
      <c r="J1497" s="13">
        <v>3.3E-3</v>
      </c>
      <c r="K1497" s="13">
        <v>1209</v>
      </c>
      <c r="L1497" s="13">
        <v>61</v>
      </c>
      <c r="M1497" s="13">
        <v>1075</v>
      </c>
      <c r="N1497" s="13">
        <v>19</v>
      </c>
      <c r="O1497" s="13">
        <v>1000</v>
      </c>
      <c r="P1497" s="13">
        <v>18</v>
      </c>
      <c r="Q1497" s="14">
        <f t="shared" si="147"/>
        <v>17.287014061207607</v>
      </c>
      <c r="R1497" s="14">
        <f t="shared" si="148"/>
        <v>8.8617985906898582</v>
      </c>
      <c r="S1497" s="68">
        <f t="shared" si="151"/>
        <v>17.287014061207607</v>
      </c>
      <c r="T1497" s="13">
        <f t="shared" si="149"/>
        <v>1000</v>
      </c>
      <c r="U1497" s="13">
        <f t="shared" si="150"/>
        <v>18</v>
      </c>
    </row>
    <row r="1498" spans="1:21">
      <c r="A1498" s="13" t="s">
        <v>1211</v>
      </c>
      <c r="B1498" s="13">
        <v>263</v>
      </c>
      <c r="C1498" s="13">
        <v>221</v>
      </c>
      <c r="D1498" s="13">
        <v>1.19</v>
      </c>
      <c r="E1498" s="13">
        <v>0.10016</v>
      </c>
      <c r="F1498" s="13">
        <v>1.4E-3</v>
      </c>
      <c r="G1498" s="13">
        <v>1.83653</v>
      </c>
      <c r="H1498" s="13">
        <v>2.87E-2</v>
      </c>
      <c r="I1498" s="13">
        <v>0.13294</v>
      </c>
      <c r="J1498" s="13">
        <v>1.8E-3</v>
      </c>
      <c r="K1498" s="13">
        <v>1627</v>
      </c>
      <c r="L1498" s="13">
        <v>27</v>
      </c>
      <c r="M1498" s="13">
        <v>1059</v>
      </c>
      <c r="N1498" s="13">
        <v>10</v>
      </c>
      <c r="O1498" s="13">
        <v>805</v>
      </c>
      <c r="P1498" s="13">
        <v>10</v>
      </c>
      <c r="Q1498" s="14">
        <f t="shared" si="147"/>
        <v>50.522433927473884</v>
      </c>
      <c r="R1498" s="14">
        <f t="shared" si="148"/>
        <v>2.0512798212800711</v>
      </c>
      <c r="S1498" s="68" t="str">
        <f t="shared" si="151"/>
        <v>X</v>
      </c>
      <c r="T1498" s="13">
        <f t="shared" si="149"/>
        <v>805</v>
      </c>
      <c r="U1498" s="13">
        <f t="shared" si="150"/>
        <v>10</v>
      </c>
    </row>
    <row r="1499" spans="1:21">
      <c r="A1499" s="13" t="s">
        <v>1212</v>
      </c>
      <c r="B1499" s="13">
        <v>86</v>
      </c>
      <c r="C1499" s="13">
        <v>83</v>
      </c>
      <c r="D1499" s="13">
        <v>1.03</v>
      </c>
      <c r="E1499" s="13">
        <v>0.18190999999999999</v>
      </c>
      <c r="F1499" s="13">
        <v>8.9300000000000004E-3</v>
      </c>
      <c r="G1499" s="13">
        <v>11.673640000000001</v>
      </c>
      <c r="H1499" s="13">
        <v>0.56630000000000003</v>
      </c>
      <c r="I1499" s="13">
        <v>0.46616000000000002</v>
      </c>
      <c r="J1499" s="13">
        <v>1.09E-2</v>
      </c>
      <c r="K1499" s="13">
        <v>2670</v>
      </c>
      <c r="L1499" s="13">
        <v>83</v>
      </c>
      <c r="M1499" s="13">
        <v>2579</v>
      </c>
      <c r="N1499" s="13">
        <v>45</v>
      </c>
      <c r="O1499" s="13">
        <v>2467</v>
      </c>
      <c r="P1499" s="13">
        <v>48</v>
      </c>
      <c r="Q1499" s="14">
        <f t="shared" si="147"/>
        <v>7.6029962546816492</v>
      </c>
      <c r="R1499" s="14">
        <f t="shared" si="148"/>
        <v>6.7769696720532968</v>
      </c>
      <c r="S1499" s="68">
        <f t="shared" si="151"/>
        <v>7.6029962546816492</v>
      </c>
      <c r="T1499" s="13">
        <f t="shared" si="149"/>
        <v>2670</v>
      </c>
      <c r="U1499" s="13">
        <f t="shared" si="150"/>
        <v>83</v>
      </c>
    </row>
    <row r="1500" spans="1:21">
      <c r="A1500" s="13" t="s">
        <v>1213</v>
      </c>
      <c r="B1500" s="13">
        <v>1538</v>
      </c>
      <c r="C1500" s="13">
        <v>1403</v>
      </c>
      <c r="D1500" s="13">
        <v>1.1000000000000001</v>
      </c>
      <c r="E1500" s="13">
        <v>0.12456</v>
      </c>
      <c r="F1500" s="13">
        <v>2.0300000000000001E-3</v>
      </c>
      <c r="G1500" s="13">
        <v>4.5878300000000003</v>
      </c>
      <c r="H1500" s="13">
        <v>7.7799999999999994E-2</v>
      </c>
      <c r="I1500" s="13">
        <v>0.26757999999999998</v>
      </c>
      <c r="J1500" s="13">
        <v>4.0000000000000001E-3</v>
      </c>
      <c r="K1500" s="13">
        <v>2023</v>
      </c>
      <c r="L1500" s="13">
        <v>30</v>
      </c>
      <c r="M1500" s="13">
        <v>1747</v>
      </c>
      <c r="N1500" s="13">
        <v>14</v>
      </c>
      <c r="O1500" s="13">
        <v>1529</v>
      </c>
      <c r="P1500" s="13">
        <v>20</v>
      </c>
      <c r="Q1500" s="14">
        <f t="shared" si="147"/>
        <v>24.419179436480476</v>
      </c>
      <c r="R1500" s="14">
        <f t="shared" si="148"/>
        <v>2.9890698247199912</v>
      </c>
      <c r="S1500" s="68" t="str">
        <f t="shared" si="151"/>
        <v>X</v>
      </c>
      <c r="T1500" s="13">
        <f t="shared" si="149"/>
        <v>2023</v>
      </c>
      <c r="U1500" s="13">
        <f t="shared" si="150"/>
        <v>30</v>
      </c>
    </row>
    <row r="1501" spans="1:21">
      <c r="A1501" s="13" t="s">
        <v>1214</v>
      </c>
      <c r="B1501" s="13">
        <v>1341</v>
      </c>
      <c r="C1501" s="13">
        <v>846</v>
      </c>
      <c r="D1501" s="13">
        <v>1.59</v>
      </c>
      <c r="E1501" s="13">
        <v>9.8919999999999994E-2</v>
      </c>
      <c r="F1501" s="13">
        <v>1.5399999999999999E-3</v>
      </c>
      <c r="G1501" s="13">
        <v>1.7109099999999999</v>
      </c>
      <c r="H1501" s="13">
        <v>2.9499999999999998E-2</v>
      </c>
      <c r="I1501" s="13">
        <v>0.12544</v>
      </c>
      <c r="J1501" s="13">
        <v>1.6999999999999999E-3</v>
      </c>
      <c r="K1501" s="13">
        <v>1604</v>
      </c>
      <c r="L1501" s="13">
        <v>30</v>
      </c>
      <c r="M1501" s="13">
        <v>1013</v>
      </c>
      <c r="N1501" s="13">
        <v>11</v>
      </c>
      <c r="O1501" s="13">
        <v>762</v>
      </c>
      <c r="P1501" s="13">
        <v>10</v>
      </c>
      <c r="Q1501" s="14">
        <f t="shared" si="147"/>
        <v>52.493765586034911</v>
      </c>
      <c r="R1501" s="14">
        <f t="shared" si="148"/>
        <v>2.1708505434021017</v>
      </c>
      <c r="S1501" s="68" t="str">
        <f t="shared" si="151"/>
        <v>X</v>
      </c>
      <c r="T1501" s="13">
        <f t="shared" si="149"/>
        <v>762</v>
      </c>
      <c r="U1501" s="13">
        <f t="shared" si="150"/>
        <v>10</v>
      </c>
    </row>
    <row r="1502" spans="1:21">
      <c r="A1502" s="13" t="s">
        <v>1215</v>
      </c>
      <c r="B1502" s="13">
        <v>462</v>
      </c>
      <c r="C1502" s="13">
        <v>349</v>
      </c>
      <c r="D1502" s="13">
        <v>1.32</v>
      </c>
      <c r="E1502" s="13">
        <v>0.10377</v>
      </c>
      <c r="F1502" s="13">
        <v>1.66E-3</v>
      </c>
      <c r="G1502" s="13">
        <v>1.8435999999999999</v>
      </c>
      <c r="H1502" s="13">
        <v>3.2199999999999999E-2</v>
      </c>
      <c r="I1502" s="13">
        <v>0.12884999999999999</v>
      </c>
      <c r="J1502" s="13">
        <v>1.9E-3</v>
      </c>
      <c r="K1502" s="13">
        <v>1693</v>
      </c>
      <c r="L1502" s="13">
        <v>30</v>
      </c>
      <c r="M1502" s="13">
        <v>1061</v>
      </c>
      <c r="N1502" s="13">
        <v>12</v>
      </c>
      <c r="O1502" s="13">
        <v>781</v>
      </c>
      <c r="P1502" s="13">
        <v>11</v>
      </c>
      <c r="Q1502" s="14">
        <f t="shared" si="147"/>
        <v>53.868871825162437</v>
      </c>
      <c r="R1502" s="14">
        <f t="shared" si="148"/>
        <v>2.0884159901568586</v>
      </c>
      <c r="S1502" s="68" t="str">
        <f t="shared" si="151"/>
        <v>X</v>
      </c>
      <c r="T1502" s="13">
        <f t="shared" si="149"/>
        <v>781</v>
      </c>
      <c r="U1502" s="13">
        <f t="shared" si="150"/>
        <v>11</v>
      </c>
    </row>
    <row r="1503" spans="1:21">
      <c r="A1503" s="13" t="s">
        <v>1216</v>
      </c>
      <c r="B1503" s="13">
        <v>342</v>
      </c>
      <c r="C1503" s="13">
        <v>405</v>
      </c>
      <c r="D1503" s="13">
        <v>0.85</v>
      </c>
      <c r="E1503" s="13">
        <v>8.5309999999999997E-2</v>
      </c>
      <c r="F1503" s="13">
        <v>1.17E-3</v>
      </c>
      <c r="G1503" s="13">
        <v>1.8305199999999999</v>
      </c>
      <c r="H1503" s="13">
        <v>2.8799999999999999E-2</v>
      </c>
      <c r="I1503" s="13">
        <v>0.15561</v>
      </c>
      <c r="J1503" s="13">
        <v>2.0999999999999999E-3</v>
      </c>
      <c r="K1503" s="13">
        <v>1323</v>
      </c>
      <c r="L1503" s="13">
        <v>27</v>
      </c>
      <c r="M1503" s="13">
        <v>1056</v>
      </c>
      <c r="N1503" s="13">
        <v>10</v>
      </c>
      <c r="O1503" s="13">
        <v>932</v>
      </c>
      <c r="P1503" s="13">
        <v>12</v>
      </c>
      <c r="Q1503" s="14">
        <f t="shared" si="147"/>
        <v>29.554043839758126</v>
      </c>
      <c r="R1503" s="14">
        <f t="shared" si="148"/>
        <v>3.3997675843110211</v>
      </c>
      <c r="S1503" s="68" t="str">
        <f t="shared" si="151"/>
        <v>X</v>
      </c>
      <c r="T1503" s="13">
        <f t="shared" si="149"/>
        <v>932</v>
      </c>
      <c r="U1503" s="13">
        <f t="shared" si="150"/>
        <v>12</v>
      </c>
    </row>
    <row r="1504" spans="1:21">
      <c r="A1504" s="13" t="s">
        <v>1217</v>
      </c>
      <c r="B1504" s="13">
        <v>118</v>
      </c>
      <c r="C1504" s="13">
        <v>63</v>
      </c>
      <c r="D1504" s="13">
        <v>1.89</v>
      </c>
      <c r="E1504" s="13">
        <v>0.49757000000000001</v>
      </c>
      <c r="F1504" s="13">
        <v>9.2999999999999992E-3</v>
      </c>
      <c r="G1504" s="13">
        <v>35.994700000000002</v>
      </c>
      <c r="H1504" s="13">
        <v>0.65149999999999997</v>
      </c>
      <c r="I1504" s="13">
        <v>0.52366999999999997</v>
      </c>
      <c r="J1504" s="13">
        <v>9.2999999999999992E-3</v>
      </c>
      <c r="K1504" s="13">
        <v>4234</v>
      </c>
      <c r="L1504" s="13">
        <v>28</v>
      </c>
      <c r="M1504" s="13">
        <v>3666</v>
      </c>
      <c r="N1504" s="13">
        <v>18</v>
      </c>
      <c r="O1504" s="13">
        <v>2715</v>
      </c>
      <c r="P1504" s="13">
        <v>39</v>
      </c>
      <c r="Q1504" s="14">
        <f t="shared" si="147"/>
        <v>35.876239962210676</v>
      </c>
      <c r="R1504" s="14">
        <f t="shared" si="148"/>
        <v>2.0280812386191092</v>
      </c>
      <c r="S1504" s="68" t="str">
        <f t="shared" si="151"/>
        <v>X</v>
      </c>
      <c r="T1504" s="13">
        <f t="shared" si="149"/>
        <v>4234</v>
      </c>
      <c r="U1504" s="13">
        <f t="shared" si="150"/>
        <v>28</v>
      </c>
    </row>
    <row r="1505" spans="1:21">
      <c r="A1505" s="13" t="s">
        <v>1218</v>
      </c>
      <c r="B1505" s="13">
        <v>682</v>
      </c>
      <c r="C1505" s="13">
        <v>403</v>
      </c>
      <c r="D1505" s="13">
        <v>1.69</v>
      </c>
      <c r="E1505" s="13">
        <v>0.53964000000000001</v>
      </c>
      <c r="F1505" s="13">
        <v>1.106E-2</v>
      </c>
      <c r="G1505" s="13">
        <v>25.032019999999999</v>
      </c>
      <c r="H1505" s="13">
        <v>0.52900000000000003</v>
      </c>
      <c r="I1505" s="13">
        <v>0.33627000000000001</v>
      </c>
      <c r="J1505" s="13">
        <v>5.4000000000000003E-3</v>
      </c>
      <c r="K1505" s="13">
        <v>4353</v>
      </c>
      <c r="L1505" s="13">
        <v>31</v>
      </c>
      <c r="M1505" s="13">
        <v>3309</v>
      </c>
      <c r="N1505" s="13">
        <v>21</v>
      </c>
      <c r="O1505" s="13">
        <v>1869</v>
      </c>
      <c r="P1505" s="13">
        <v>26</v>
      </c>
      <c r="Q1505" s="14">
        <f t="shared" si="147"/>
        <v>57.064093728463128</v>
      </c>
      <c r="R1505" s="14">
        <f t="shared" si="148"/>
        <v>1.3420122058935371</v>
      </c>
      <c r="S1505" s="68" t="str">
        <f t="shared" si="151"/>
        <v>X</v>
      </c>
      <c r="T1505" s="13">
        <f t="shared" si="149"/>
        <v>4353</v>
      </c>
      <c r="U1505" s="13">
        <f t="shared" si="150"/>
        <v>31</v>
      </c>
    </row>
    <row r="1506" spans="1:21">
      <c r="A1506" s="13" t="s">
        <v>1219</v>
      </c>
      <c r="B1506" s="13">
        <v>125</v>
      </c>
      <c r="C1506" s="13">
        <v>344</v>
      </c>
      <c r="D1506" s="13">
        <v>0.36</v>
      </c>
      <c r="E1506" s="13">
        <v>9.6659999999999996E-2</v>
      </c>
      <c r="F1506" s="13">
        <v>2.0600000000000002E-3</v>
      </c>
      <c r="G1506" s="13">
        <v>2.8915500000000001</v>
      </c>
      <c r="H1506" s="13">
        <v>5.9299999999999999E-2</v>
      </c>
      <c r="I1506" s="13">
        <v>0.21637000000000001</v>
      </c>
      <c r="J1506" s="13">
        <v>3.7000000000000002E-3</v>
      </c>
      <c r="K1506" s="13">
        <v>1561</v>
      </c>
      <c r="L1506" s="13">
        <v>41</v>
      </c>
      <c r="M1506" s="13">
        <v>1380</v>
      </c>
      <c r="N1506" s="13">
        <v>15</v>
      </c>
      <c r="O1506" s="13">
        <v>1263</v>
      </c>
      <c r="P1506" s="13">
        <v>20</v>
      </c>
      <c r="Q1506" s="14">
        <f t="shared" si="147"/>
        <v>19.090326713645101</v>
      </c>
      <c r="R1506" s="14">
        <f t="shared" si="148"/>
        <v>4.9629194993099954</v>
      </c>
      <c r="S1506" s="68" t="str">
        <f t="shared" si="151"/>
        <v>X</v>
      </c>
      <c r="T1506" s="13">
        <f t="shared" si="149"/>
        <v>1561</v>
      </c>
      <c r="U1506" s="13">
        <f t="shared" si="150"/>
        <v>41</v>
      </c>
    </row>
    <row r="1507" spans="1:21">
      <c r="A1507" s="13" t="s">
        <v>1220</v>
      </c>
      <c r="B1507" s="13">
        <v>258</v>
      </c>
      <c r="C1507" s="13">
        <v>118</v>
      </c>
      <c r="D1507" s="13">
        <v>2.1800000000000002</v>
      </c>
      <c r="E1507" s="13">
        <v>0.13746</v>
      </c>
      <c r="F1507" s="13">
        <v>2.247E-2</v>
      </c>
      <c r="G1507" s="13">
        <v>1.73295</v>
      </c>
      <c r="H1507" s="13">
        <v>0.27710000000000001</v>
      </c>
      <c r="I1507" s="13">
        <v>9.1439999999999994E-2</v>
      </c>
      <c r="J1507" s="13">
        <v>3.0999999999999999E-3</v>
      </c>
      <c r="K1507" s="13">
        <v>2195</v>
      </c>
      <c r="L1507" s="13">
        <v>304</v>
      </c>
      <c r="M1507" s="13">
        <v>1021</v>
      </c>
      <c r="N1507" s="13">
        <v>103</v>
      </c>
      <c r="O1507" s="13">
        <v>564</v>
      </c>
      <c r="P1507" s="13">
        <v>18</v>
      </c>
      <c r="Q1507" s="14">
        <f t="shared" si="147"/>
        <v>74.305239179954441</v>
      </c>
      <c r="R1507" s="14">
        <f t="shared" si="148"/>
        <v>7.3037987413428027</v>
      </c>
      <c r="S1507" s="68" t="str">
        <f t="shared" si="151"/>
        <v>X</v>
      </c>
      <c r="T1507" s="13">
        <f t="shared" si="149"/>
        <v>564</v>
      </c>
      <c r="U1507" s="13">
        <f t="shared" si="150"/>
        <v>18</v>
      </c>
    </row>
    <row r="1508" spans="1:21">
      <c r="A1508" s="13" t="s">
        <v>1221</v>
      </c>
      <c r="B1508" s="13">
        <v>543</v>
      </c>
      <c r="C1508" s="13">
        <v>306</v>
      </c>
      <c r="D1508" s="13">
        <v>1.77</v>
      </c>
      <c r="E1508" s="13">
        <v>0.11283</v>
      </c>
      <c r="F1508" s="13">
        <v>2.14E-3</v>
      </c>
      <c r="G1508" s="13">
        <v>4.4993299999999996</v>
      </c>
      <c r="H1508" s="13">
        <v>8.7099999999999997E-2</v>
      </c>
      <c r="I1508" s="13">
        <v>0.28866999999999998</v>
      </c>
      <c r="J1508" s="13">
        <v>4.5999999999999999E-3</v>
      </c>
      <c r="K1508" s="13">
        <v>1845</v>
      </c>
      <c r="L1508" s="13">
        <v>35</v>
      </c>
      <c r="M1508" s="13">
        <v>1731</v>
      </c>
      <c r="N1508" s="13">
        <v>16</v>
      </c>
      <c r="O1508" s="13">
        <v>1635</v>
      </c>
      <c r="P1508" s="13">
        <v>23</v>
      </c>
      <c r="Q1508" s="14">
        <f t="shared" si="147"/>
        <v>11.382113821138207</v>
      </c>
      <c r="R1508" s="14">
        <f t="shared" si="148"/>
        <v>4.1857536966119664</v>
      </c>
      <c r="S1508" s="68">
        <f t="shared" si="151"/>
        <v>11.382113821138207</v>
      </c>
      <c r="T1508" s="13">
        <f t="shared" si="149"/>
        <v>1845</v>
      </c>
      <c r="U1508" s="13">
        <f t="shared" si="150"/>
        <v>35</v>
      </c>
    </row>
    <row r="1509" spans="1:21">
      <c r="A1509" s="13" t="s">
        <v>1222</v>
      </c>
      <c r="B1509" s="13">
        <v>751</v>
      </c>
      <c r="C1509" s="13">
        <v>630</v>
      </c>
      <c r="D1509" s="13">
        <v>1.19</v>
      </c>
      <c r="E1509" s="13">
        <v>7.9450000000000007E-2</v>
      </c>
      <c r="F1509" s="13">
        <v>1.92E-3</v>
      </c>
      <c r="G1509" s="13">
        <v>1.5558099999999999</v>
      </c>
      <c r="H1509" s="13">
        <v>3.6400000000000002E-2</v>
      </c>
      <c r="I1509" s="13">
        <v>0.14151</v>
      </c>
      <c r="J1509" s="13">
        <v>2.5000000000000001E-3</v>
      </c>
      <c r="K1509" s="13">
        <v>1183</v>
      </c>
      <c r="L1509" s="13">
        <v>49</v>
      </c>
      <c r="M1509" s="13">
        <v>953</v>
      </c>
      <c r="N1509" s="13">
        <v>14</v>
      </c>
      <c r="O1509" s="13">
        <v>853</v>
      </c>
      <c r="P1509" s="13">
        <v>14</v>
      </c>
      <c r="Q1509" s="14">
        <f t="shared" si="147"/>
        <v>27.895181741335584</v>
      </c>
      <c r="R1509" s="14">
        <f t="shared" si="148"/>
        <v>6.425023468964886</v>
      </c>
      <c r="S1509" s="68" t="str">
        <f t="shared" si="151"/>
        <v>X</v>
      </c>
      <c r="T1509" s="13">
        <f t="shared" si="149"/>
        <v>853</v>
      </c>
      <c r="U1509" s="13">
        <f t="shared" si="150"/>
        <v>14</v>
      </c>
    </row>
    <row r="1510" spans="1:21">
      <c r="A1510" s="13" t="s">
        <v>1223</v>
      </c>
      <c r="B1510" s="13">
        <v>163</v>
      </c>
      <c r="C1510" s="13">
        <v>162</v>
      </c>
      <c r="D1510" s="13">
        <v>1.01</v>
      </c>
      <c r="E1510" s="13">
        <v>0.19200999999999999</v>
      </c>
      <c r="F1510" s="13">
        <v>3.7299999999999998E-3</v>
      </c>
      <c r="G1510" s="13">
        <v>6.0640599999999996</v>
      </c>
      <c r="H1510" s="13">
        <v>0.12330000000000001</v>
      </c>
      <c r="I1510" s="13">
        <v>0.22900999999999999</v>
      </c>
      <c r="J1510" s="13">
        <v>3.5999999999999999E-3</v>
      </c>
      <c r="K1510" s="13">
        <v>2759</v>
      </c>
      <c r="L1510" s="13">
        <v>33</v>
      </c>
      <c r="M1510" s="13">
        <v>1985</v>
      </c>
      <c r="N1510" s="13">
        <v>18</v>
      </c>
      <c r="O1510" s="13">
        <v>1329</v>
      </c>
      <c r="P1510" s="13">
        <v>19</v>
      </c>
      <c r="Q1510" s="14">
        <f t="shared" si="147"/>
        <v>51.830373323667999</v>
      </c>
      <c r="R1510" s="14">
        <f t="shared" si="148"/>
        <v>1.7957671201789138</v>
      </c>
      <c r="S1510" s="68" t="str">
        <f t="shared" si="151"/>
        <v>X</v>
      </c>
      <c r="T1510" s="13">
        <f t="shared" si="149"/>
        <v>2759</v>
      </c>
      <c r="U1510" s="13">
        <f t="shared" si="150"/>
        <v>33</v>
      </c>
    </row>
    <row r="1511" spans="1:21">
      <c r="A1511" s="13" t="s">
        <v>1224</v>
      </c>
      <c r="B1511" s="13">
        <v>2411</v>
      </c>
      <c r="C1511" s="13">
        <v>1445</v>
      </c>
      <c r="D1511" s="13">
        <v>1.67</v>
      </c>
      <c r="E1511" s="13">
        <v>0.10353</v>
      </c>
      <c r="F1511" s="13">
        <v>2.1299999999999999E-3</v>
      </c>
      <c r="G1511" s="13">
        <v>2.4578700000000002</v>
      </c>
      <c r="H1511" s="13">
        <v>5.2299999999999999E-2</v>
      </c>
      <c r="I1511" s="13">
        <v>0.17177000000000001</v>
      </c>
      <c r="J1511" s="13">
        <v>2.8E-3</v>
      </c>
      <c r="K1511" s="13">
        <v>1688</v>
      </c>
      <c r="L1511" s="13">
        <v>39</v>
      </c>
      <c r="M1511" s="13">
        <v>1260</v>
      </c>
      <c r="N1511" s="13">
        <v>15</v>
      </c>
      <c r="O1511" s="13">
        <v>1022</v>
      </c>
      <c r="P1511" s="13">
        <v>15</v>
      </c>
      <c r="Q1511" s="14">
        <f t="shared" si="147"/>
        <v>39.454976303317537</v>
      </c>
      <c r="R1511" s="14">
        <f t="shared" si="148"/>
        <v>3.3144725068021685</v>
      </c>
      <c r="S1511" s="68" t="str">
        <f t="shared" si="151"/>
        <v>X</v>
      </c>
      <c r="T1511" s="13">
        <f t="shared" si="149"/>
        <v>1688</v>
      </c>
      <c r="U1511" s="13">
        <f t="shared" si="150"/>
        <v>39</v>
      </c>
    </row>
    <row r="1512" spans="1:21">
      <c r="A1512" s="13" t="s">
        <v>1225</v>
      </c>
      <c r="B1512" s="13">
        <v>842</v>
      </c>
      <c r="C1512" s="13">
        <v>173</v>
      </c>
      <c r="D1512" s="13">
        <v>4.88</v>
      </c>
      <c r="E1512" s="13">
        <v>7.4800000000000005E-2</v>
      </c>
      <c r="F1512" s="13">
        <v>2.96E-3</v>
      </c>
      <c r="G1512" s="13">
        <v>1.19418</v>
      </c>
      <c r="H1512" s="13">
        <v>4.5499999999999999E-2</v>
      </c>
      <c r="I1512" s="13">
        <v>0.11582000000000001</v>
      </c>
      <c r="J1512" s="13">
        <v>2.2000000000000001E-3</v>
      </c>
      <c r="K1512" s="13">
        <v>1063</v>
      </c>
      <c r="L1512" s="13">
        <v>82</v>
      </c>
      <c r="M1512" s="13">
        <v>798</v>
      </c>
      <c r="N1512" s="13">
        <v>21</v>
      </c>
      <c r="O1512" s="13">
        <v>706</v>
      </c>
      <c r="P1512" s="13">
        <v>12</v>
      </c>
      <c r="Q1512" s="14">
        <f t="shared" si="147"/>
        <v>33.584195672624652</v>
      </c>
      <c r="R1512" s="14">
        <f t="shared" si="148"/>
        <v>10.492443864841167</v>
      </c>
      <c r="S1512" s="68" t="str">
        <f t="shared" si="151"/>
        <v>X</v>
      </c>
      <c r="T1512" s="13">
        <f t="shared" si="149"/>
        <v>706</v>
      </c>
      <c r="U1512" s="13">
        <f t="shared" si="150"/>
        <v>12</v>
      </c>
    </row>
    <row r="1513" spans="1:21">
      <c r="A1513" s="13" t="s">
        <v>1226</v>
      </c>
      <c r="B1513" s="13">
        <v>332</v>
      </c>
      <c r="C1513" s="13">
        <v>172</v>
      </c>
      <c r="D1513" s="13">
        <v>1.93</v>
      </c>
      <c r="E1513" s="13">
        <v>0.29369000000000001</v>
      </c>
      <c r="F1513" s="13">
        <v>8.0999999999999996E-3</v>
      </c>
      <c r="G1513" s="13">
        <v>6.1208299999999998</v>
      </c>
      <c r="H1513" s="13">
        <v>0.16600000000000001</v>
      </c>
      <c r="I1513" s="13">
        <v>0.15107000000000001</v>
      </c>
      <c r="J1513" s="13">
        <v>2.8E-3</v>
      </c>
      <c r="K1513" s="13">
        <v>3437</v>
      </c>
      <c r="L1513" s="13">
        <v>44</v>
      </c>
      <c r="M1513" s="13">
        <v>1993</v>
      </c>
      <c r="N1513" s="13">
        <v>24</v>
      </c>
      <c r="O1513" s="13">
        <v>907</v>
      </c>
      <c r="P1513" s="13">
        <v>16</v>
      </c>
      <c r="Q1513" s="14">
        <f t="shared" si="147"/>
        <v>73.610707011928994</v>
      </c>
      <c r="R1513" s="14">
        <f t="shared" si="148"/>
        <v>1.1503764482298169</v>
      </c>
      <c r="S1513" s="68" t="str">
        <f t="shared" si="151"/>
        <v>X</v>
      </c>
      <c r="T1513" s="13">
        <f t="shared" si="149"/>
        <v>907</v>
      </c>
      <c r="U1513" s="13">
        <f t="shared" si="150"/>
        <v>16</v>
      </c>
    </row>
    <row r="1514" spans="1:21">
      <c r="A1514" s="13" t="s">
        <v>1227</v>
      </c>
      <c r="B1514" s="13">
        <v>231</v>
      </c>
      <c r="C1514" s="13">
        <v>189</v>
      </c>
      <c r="D1514" s="13">
        <v>1.23</v>
      </c>
      <c r="E1514" s="13">
        <v>0.16683999999999999</v>
      </c>
      <c r="F1514" s="13">
        <v>3.3300000000000001E-3</v>
      </c>
      <c r="G1514" s="13">
        <v>4.6568300000000002</v>
      </c>
      <c r="H1514" s="13">
        <v>9.5600000000000004E-2</v>
      </c>
      <c r="I1514" s="13">
        <v>0.20204</v>
      </c>
      <c r="J1514" s="13">
        <v>3.3E-3</v>
      </c>
      <c r="K1514" s="13">
        <v>2526</v>
      </c>
      <c r="L1514" s="13">
        <v>34</v>
      </c>
      <c r="M1514" s="13">
        <v>1760</v>
      </c>
      <c r="N1514" s="13">
        <v>17</v>
      </c>
      <c r="O1514" s="13">
        <v>1186</v>
      </c>
      <c r="P1514" s="13">
        <v>18</v>
      </c>
      <c r="Q1514" s="14">
        <f t="shared" si="147"/>
        <v>53.048297703879655</v>
      </c>
      <c r="R1514" s="14">
        <f t="shared" si="148"/>
        <v>1.9049095499937492</v>
      </c>
      <c r="S1514" s="68" t="str">
        <f t="shared" si="151"/>
        <v>X</v>
      </c>
      <c r="T1514" s="13">
        <f t="shared" si="149"/>
        <v>2526</v>
      </c>
      <c r="U1514" s="13">
        <f t="shared" si="150"/>
        <v>34</v>
      </c>
    </row>
    <row r="1515" spans="1:21">
      <c r="A1515" s="13" t="s">
        <v>1228</v>
      </c>
      <c r="B1515" s="13">
        <v>78</v>
      </c>
      <c r="C1515" s="13">
        <v>113</v>
      </c>
      <c r="D1515" s="13">
        <v>0.69</v>
      </c>
      <c r="E1515" s="13">
        <v>9.6790000000000001E-2</v>
      </c>
      <c r="F1515" s="13">
        <v>4.0400000000000002E-3</v>
      </c>
      <c r="G1515" s="13">
        <v>2.0543399999999998</v>
      </c>
      <c r="H1515" s="13">
        <v>7.9899999999999999E-2</v>
      </c>
      <c r="I1515" s="13">
        <v>0.15393999999999999</v>
      </c>
      <c r="J1515" s="13">
        <v>2.3E-3</v>
      </c>
      <c r="K1515" s="13">
        <v>1563</v>
      </c>
      <c r="L1515" s="13">
        <v>80</v>
      </c>
      <c r="M1515" s="13">
        <v>1134</v>
      </c>
      <c r="N1515" s="13">
        <v>27</v>
      </c>
      <c r="O1515" s="13">
        <v>923</v>
      </c>
      <c r="P1515" s="13">
        <v>13</v>
      </c>
      <c r="Q1515" s="14">
        <f t="shared" si="147"/>
        <v>40.946896992962259</v>
      </c>
      <c r="R1515" s="14">
        <f t="shared" si="148"/>
        <v>6.2698005426115699</v>
      </c>
      <c r="S1515" s="68" t="str">
        <f t="shared" si="151"/>
        <v>X</v>
      </c>
      <c r="T1515" s="13">
        <f t="shared" si="149"/>
        <v>923</v>
      </c>
      <c r="U1515" s="13">
        <f t="shared" si="150"/>
        <v>13</v>
      </c>
    </row>
    <row r="1516" spans="1:21">
      <c r="A1516" s="13" t="s">
        <v>1229</v>
      </c>
      <c r="B1516" s="13">
        <v>123</v>
      </c>
      <c r="C1516" s="13">
        <v>154</v>
      </c>
      <c r="D1516" s="13">
        <v>0.8</v>
      </c>
      <c r="E1516" s="13">
        <v>8.4940000000000002E-2</v>
      </c>
      <c r="F1516" s="13">
        <v>1.5299999999999999E-3</v>
      </c>
      <c r="G1516" s="13">
        <v>1.50142</v>
      </c>
      <c r="H1516" s="13">
        <v>2.8299999999999999E-2</v>
      </c>
      <c r="I1516" s="13">
        <v>0.12817000000000001</v>
      </c>
      <c r="J1516" s="13">
        <v>1.8E-3</v>
      </c>
      <c r="K1516" s="13">
        <v>1314</v>
      </c>
      <c r="L1516" s="13">
        <v>36</v>
      </c>
      <c r="M1516" s="13">
        <v>931</v>
      </c>
      <c r="N1516" s="13">
        <v>11</v>
      </c>
      <c r="O1516" s="13">
        <v>777</v>
      </c>
      <c r="P1516" s="13">
        <v>10</v>
      </c>
      <c r="Q1516" s="14">
        <f t="shared" si="147"/>
        <v>40.8675799086758</v>
      </c>
      <c r="R1516" s="14">
        <f t="shared" si="148"/>
        <v>3.5798263152000165</v>
      </c>
      <c r="S1516" s="68" t="str">
        <f t="shared" si="151"/>
        <v>X</v>
      </c>
      <c r="T1516" s="13">
        <f t="shared" si="149"/>
        <v>777</v>
      </c>
      <c r="U1516" s="13">
        <f t="shared" si="150"/>
        <v>10</v>
      </c>
    </row>
    <row r="1517" spans="1:21">
      <c r="A1517" s="13" t="s">
        <v>1230</v>
      </c>
      <c r="B1517" s="13">
        <v>88</v>
      </c>
      <c r="C1517" s="13">
        <v>69</v>
      </c>
      <c r="D1517" s="13">
        <v>1.29</v>
      </c>
      <c r="E1517" s="13">
        <v>0.15386</v>
      </c>
      <c r="F1517" s="13">
        <v>2.2399999999999998E-3</v>
      </c>
      <c r="G1517" s="13">
        <v>4.4591900000000004</v>
      </c>
      <c r="H1517" s="13">
        <v>7.1099999999999997E-2</v>
      </c>
      <c r="I1517" s="13">
        <v>0.21018999999999999</v>
      </c>
      <c r="J1517" s="13">
        <v>2.8999999999999998E-3</v>
      </c>
      <c r="K1517" s="13">
        <v>2389</v>
      </c>
      <c r="L1517" s="13">
        <v>25</v>
      </c>
      <c r="M1517" s="13">
        <v>1723</v>
      </c>
      <c r="N1517" s="13">
        <v>13</v>
      </c>
      <c r="O1517" s="13">
        <v>1230</v>
      </c>
      <c r="P1517" s="13">
        <v>16</v>
      </c>
      <c r="Q1517" s="14">
        <f t="shared" si="147"/>
        <v>48.514022603599841</v>
      </c>
      <c r="R1517" s="14">
        <f t="shared" si="148"/>
        <v>1.7191072092945581</v>
      </c>
      <c r="S1517" s="68" t="str">
        <f t="shared" si="151"/>
        <v>X</v>
      </c>
      <c r="T1517" s="13">
        <f t="shared" si="149"/>
        <v>2389</v>
      </c>
      <c r="U1517" s="13">
        <f t="shared" si="150"/>
        <v>25</v>
      </c>
    </row>
    <row r="1518" spans="1:21">
      <c r="A1518" s="13" t="s">
        <v>1231</v>
      </c>
      <c r="B1518" s="13">
        <v>396</v>
      </c>
      <c r="C1518" s="13">
        <v>307</v>
      </c>
      <c r="D1518" s="13">
        <v>1.29</v>
      </c>
      <c r="E1518" s="13">
        <v>9.9000000000000005E-2</v>
      </c>
      <c r="F1518" s="13">
        <v>3.8E-3</v>
      </c>
      <c r="G1518" s="13">
        <v>3.8994499999999999</v>
      </c>
      <c r="H1518" s="13">
        <v>0.14549999999999999</v>
      </c>
      <c r="I1518" s="13">
        <v>0.28532000000000002</v>
      </c>
      <c r="J1518" s="13">
        <v>5.4000000000000003E-3</v>
      </c>
      <c r="K1518" s="13">
        <v>1605</v>
      </c>
      <c r="L1518" s="13">
        <v>73</v>
      </c>
      <c r="M1518" s="13">
        <v>1614</v>
      </c>
      <c r="N1518" s="13">
        <v>30</v>
      </c>
      <c r="O1518" s="13">
        <v>1618</v>
      </c>
      <c r="P1518" s="13">
        <v>27</v>
      </c>
      <c r="Q1518" s="14">
        <f t="shared" si="147"/>
        <v>-0.80996884735202723</v>
      </c>
      <c r="R1518" s="14">
        <f t="shared" si="148"/>
        <v>9.7679731262088652</v>
      </c>
      <c r="S1518" s="68">
        <f t="shared" si="151"/>
        <v>-0.80996884735202723</v>
      </c>
      <c r="T1518" s="13">
        <f t="shared" si="149"/>
        <v>1605</v>
      </c>
      <c r="U1518" s="13">
        <f t="shared" si="150"/>
        <v>73</v>
      </c>
    </row>
    <row r="1519" spans="1:21">
      <c r="A1519" s="13" t="s">
        <v>1232</v>
      </c>
      <c r="B1519" s="13">
        <v>104</v>
      </c>
      <c r="C1519" s="13">
        <v>88</v>
      </c>
      <c r="D1519" s="13">
        <v>1.17</v>
      </c>
      <c r="E1519" s="13">
        <v>0.10557999999999999</v>
      </c>
      <c r="F1519" s="13">
        <v>2.5200000000000001E-3</v>
      </c>
      <c r="G1519" s="13">
        <v>1.8881300000000001</v>
      </c>
      <c r="H1519" s="13">
        <v>4.4600000000000001E-2</v>
      </c>
      <c r="I1519" s="13">
        <v>0.12961</v>
      </c>
      <c r="J1519" s="13">
        <v>2E-3</v>
      </c>
      <c r="K1519" s="13">
        <v>1724</v>
      </c>
      <c r="L1519" s="13">
        <v>45</v>
      </c>
      <c r="M1519" s="13">
        <v>1077</v>
      </c>
      <c r="N1519" s="13">
        <v>16</v>
      </c>
      <c r="O1519" s="13">
        <v>786</v>
      </c>
      <c r="P1519" s="13">
        <v>11</v>
      </c>
      <c r="Q1519" s="14">
        <f t="shared" si="147"/>
        <v>54.408352668213453</v>
      </c>
      <c r="R1519" s="14">
        <f t="shared" si="148"/>
        <v>2.7005908007532531</v>
      </c>
      <c r="S1519" s="68" t="str">
        <f t="shared" si="151"/>
        <v>X</v>
      </c>
      <c r="T1519" s="13">
        <f t="shared" si="149"/>
        <v>786</v>
      </c>
      <c r="U1519" s="13">
        <f t="shared" si="150"/>
        <v>11</v>
      </c>
    </row>
    <row r="1520" spans="1:21">
      <c r="A1520" s="13" t="s">
        <v>1233</v>
      </c>
      <c r="B1520" s="13">
        <v>123</v>
      </c>
      <c r="C1520" s="13">
        <v>137</v>
      </c>
      <c r="D1520" s="13">
        <v>0.9</v>
      </c>
      <c r="E1520" s="13">
        <v>0.14992</v>
      </c>
      <c r="F1520" s="13">
        <v>3.0599999999999998E-3</v>
      </c>
      <c r="G1520" s="13">
        <v>4.9279000000000002</v>
      </c>
      <c r="H1520" s="13">
        <v>0.1023</v>
      </c>
      <c r="I1520" s="13">
        <v>0.23823</v>
      </c>
      <c r="J1520" s="13">
        <v>3.5000000000000001E-3</v>
      </c>
      <c r="K1520" s="13">
        <v>2345</v>
      </c>
      <c r="L1520" s="13">
        <v>36</v>
      </c>
      <c r="M1520" s="13">
        <v>1807</v>
      </c>
      <c r="N1520" s="13">
        <v>18</v>
      </c>
      <c r="O1520" s="13">
        <v>1377</v>
      </c>
      <c r="P1520" s="13">
        <v>18</v>
      </c>
      <c r="Q1520" s="14">
        <f t="shared" si="147"/>
        <v>41.279317697228144</v>
      </c>
      <c r="R1520" s="14">
        <f t="shared" si="148"/>
        <v>2.3679877779943381</v>
      </c>
      <c r="S1520" s="68" t="str">
        <f t="shared" si="151"/>
        <v>X</v>
      </c>
      <c r="T1520" s="13">
        <f t="shared" si="149"/>
        <v>2345</v>
      </c>
      <c r="U1520" s="13">
        <f t="shared" si="150"/>
        <v>36</v>
      </c>
    </row>
    <row r="1521" spans="1:21">
      <c r="A1521" s="13" t="s">
        <v>1234</v>
      </c>
      <c r="B1521" s="13">
        <v>263</v>
      </c>
      <c r="C1521" s="13">
        <v>312</v>
      </c>
      <c r="D1521" s="13">
        <v>0.84</v>
      </c>
      <c r="E1521" s="13">
        <v>6.8199999999999997E-2</v>
      </c>
      <c r="F1521" s="13">
        <v>1.74E-3</v>
      </c>
      <c r="G1521" s="13">
        <v>1.41245</v>
      </c>
      <c r="H1521" s="13">
        <v>3.5999999999999997E-2</v>
      </c>
      <c r="I1521" s="13">
        <v>0.15007999999999999</v>
      </c>
      <c r="J1521" s="13">
        <v>2.2000000000000001E-3</v>
      </c>
      <c r="K1521" s="13">
        <v>875</v>
      </c>
      <c r="L1521" s="13">
        <v>54</v>
      </c>
      <c r="M1521" s="13">
        <v>894</v>
      </c>
      <c r="N1521" s="13">
        <v>15</v>
      </c>
      <c r="O1521" s="13">
        <v>901</v>
      </c>
      <c r="P1521" s="13">
        <v>13</v>
      </c>
      <c r="Q1521" s="14">
        <f t="shared" si="147"/>
        <v>-2.9714285714285804</v>
      </c>
      <c r="R1521" s="14">
        <f t="shared" si="148"/>
        <v>13.052345954759073</v>
      </c>
      <c r="S1521" s="68">
        <f t="shared" si="151"/>
        <v>-2.9714285714285804</v>
      </c>
      <c r="T1521" s="13">
        <f t="shared" si="149"/>
        <v>901</v>
      </c>
      <c r="U1521" s="13">
        <f t="shared" si="150"/>
        <v>13</v>
      </c>
    </row>
    <row r="1522" spans="1:21">
      <c r="A1522" s="13" t="s">
        <v>1235</v>
      </c>
      <c r="B1522" s="13">
        <v>976</v>
      </c>
      <c r="C1522" s="13">
        <v>715</v>
      </c>
      <c r="D1522" s="13">
        <v>1.37</v>
      </c>
      <c r="E1522" s="13">
        <v>0.10988000000000001</v>
      </c>
      <c r="F1522" s="13">
        <v>1.8699999999999999E-3</v>
      </c>
      <c r="G1522" s="13">
        <v>2.8938999999999999</v>
      </c>
      <c r="H1522" s="13">
        <v>5.1999999999999998E-2</v>
      </c>
      <c r="I1522" s="13">
        <v>0.19089999999999999</v>
      </c>
      <c r="J1522" s="13">
        <v>2.5999999999999999E-3</v>
      </c>
      <c r="K1522" s="13">
        <v>1797</v>
      </c>
      <c r="L1522" s="13">
        <v>32</v>
      </c>
      <c r="M1522" s="13">
        <v>1380</v>
      </c>
      <c r="N1522" s="13">
        <v>14</v>
      </c>
      <c r="O1522" s="13">
        <v>1126</v>
      </c>
      <c r="P1522" s="13">
        <v>14</v>
      </c>
      <c r="Q1522" s="14">
        <f t="shared" si="147"/>
        <v>37.340011129660546</v>
      </c>
      <c r="R1522" s="14">
        <f t="shared" si="148"/>
        <v>2.7217663451914511</v>
      </c>
      <c r="S1522" s="68" t="str">
        <f t="shared" si="151"/>
        <v>X</v>
      </c>
      <c r="T1522" s="13">
        <f t="shared" si="149"/>
        <v>1797</v>
      </c>
      <c r="U1522" s="13">
        <f t="shared" si="150"/>
        <v>32</v>
      </c>
    </row>
    <row r="1523" spans="1:21">
      <c r="A1523" s="13" t="s">
        <v>1236</v>
      </c>
      <c r="B1523" s="13">
        <v>230</v>
      </c>
      <c r="C1523" s="13">
        <v>96</v>
      </c>
      <c r="D1523" s="13">
        <v>2.4</v>
      </c>
      <c r="E1523" s="13">
        <v>0.10063999999999999</v>
      </c>
      <c r="F1523" s="13">
        <v>3.98E-3</v>
      </c>
      <c r="G1523" s="13">
        <v>1.6049899999999999</v>
      </c>
      <c r="H1523" s="13">
        <v>6.0299999999999999E-2</v>
      </c>
      <c r="I1523" s="13">
        <v>0.11561</v>
      </c>
      <c r="J1523" s="13">
        <v>2.3E-3</v>
      </c>
      <c r="K1523" s="13">
        <v>1636</v>
      </c>
      <c r="L1523" s="13">
        <v>75</v>
      </c>
      <c r="M1523" s="13">
        <v>972</v>
      </c>
      <c r="N1523" s="13">
        <v>23</v>
      </c>
      <c r="O1523" s="13">
        <v>705</v>
      </c>
      <c r="P1523" s="13">
        <v>13</v>
      </c>
      <c r="Q1523" s="14">
        <f t="shared" si="147"/>
        <v>56.907090464547672</v>
      </c>
      <c r="R1523" s="14">
        <f t="shared" si="148"/>
        <v>4.258705953115804</v>
      </c>
      <c r="S1523" s="68" t="str">
        <f t="shared" si="151"/>
        <v>X</v>
      </c>
      <c r="T1523" s="13">
        <f t="shared" si="149"/>
        <v>705</v>
      </c>
      <c r="U1523" s="13">
        <f t="shared" si="150"/>
        <v>13</v>
      </c>
    </row>
    <row r="1524" spans="1:21">
      <c r="A1524" s="13" t="s">
        <v>1237</v>
      </c>
      <c r="B1524" s="13">
        <v>389</v>
      </c>
      <c r="C1524" s="13">
        <v>506</v>
      </c>
      <c r="D1524" s="13">
        <v>0.77</v>
      </c>
      <c r="E1524" s="13">
        <v>0.14948</v>
      </c>
      <c r="F1524" s="13">
        <v>3.4199999999999999E-3</v>
      </c>
      <c r="G1524" s="13">
        <v>5.0801499999999997</v>
      </c>
      <c r="H1524" s="13">
        <v>0.1181</v>
      </c>
      <c r="I1524" s="13">
        <v>0.24665999999999999</v>
      </c>
      <c r="J1524" s="13">
        <v>3.7000000000000002E-3</v>
      </c>
      <c r="K1524" s="13">
        <v>2340</v>
      </c>
      <c r="L1524" s="13">
        <v>40</v>
      </c>
      <c r="M1524" s="13">
        <v>1833</v>
      </c>
      <c r="N1524" s="13">
        <v>20</v>
      </c>
      <c r="O1524" s="13">
        <v>1421</v>
      </c>
      <c r="P1524" s="13">
        <v>19</v>
      </c>
      <c r="Q1524" s="14">
        <f t="shared" si="147"/>
        <v>39.27350427350428</v>
      </c>
      <c r="R1524" s="14">
        <f t="shared" si="148"/>
        <v>2.6357970611150416</v>
      </c>
      <c r="S1524" s="68" t="str">
        <f t="shared" si="151"/>
        <v>X</v>
      </c>
      <c r="T1524" s="13">
        <f t="shared" si="149"/>
        <v>2340</v>
      </c>
      <c r="U1524" s="13">
        <f t="shared" si="150"/>
        <v>40</v>
      </c>
    </row>
    <row r="1525" spans="1:21">
      <c r="A1525" s="13" t="s">
        <v>1238</v>
      </c>
      <c r="B1525" s="13">
        <v>324</v>
      </c>
      <c r="C1525" s="13">
        <v>249</v>
      </c>
      <c r="D1525" s="13">
        <v>1.3</v>
      </c>
      <c r="E1525" s="13">
        <v>7.1410000000000001E-2</v>
      </c>
      <c r="F1525" s="13">
        <v>3.15E-3</v>
      </c>
      <c r="G1525" s="13">
        <v>1.54332</v>
      </c>
      <c r="H1525" s="13">
        <v>6.6100000000000006E-2</v>
      </c>
      <c r="I1525" s="13">
        <v>0.15703</v>
      </c>
      <c r="J1525" s="13">
        <v>3.2000000000000002E-3</v>
      </c>
      <c r="K1525" s="13">
        <v>969</v>
      </c>
      <c r="L1525" s="13">
        <v>92</v>
      </c>
      <c r="M1525" s="13">
        <v>948</v>
      </c>
      <c r="N1525" s="13">
        <v>26</v>
      </c>
      <c r="O1525" s="13">
        <v>940</v>
      </c>
      <c r="P1525" s="13">
        <v>18</v>
      </c>
      <c r="Q1525" s="14">
        <f t="shared" si="147"/>
        <v>2.9927760577915352</v>
      </c>
      <c r="R1525" s="14">
        <f t="shared" si="148"/>
        <v>18.791279004364061</v>
      </c>
      <c r="S1525" s="68">
        <f t="shared" si="151"/>
        <v>2.9927760577915352</v>
      </c>
      <c r="T1525" s="13">
        <f t="shared" si="149"/>
        <v>940</v>
      </c>
      <c r="U1525" s="13">
        <f t="shared" si="150"/>
        <v>18</v>
      </c>
    </row>
    <row r="1526" spans="1:21" s="12" customFormat="1">
      <c r="A1526" s="22" t="s">
        <v>1239</v>
      </c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11"/>
      <c r="R1526" s="11"/>
      <c r="S1526" s="68">
        <f t="shared" si="151"/>
        <v>0</v>
      </c>
      <c r="T1526" s="10"/>
      <c r="U1526" s="10"/>
    </row>
    <row r="1527" spans="1:21">
      <c r="A1527" s="24" t="s">
        <v>1240</v>
      </c>
      <c r="B1527" s="25">
        <v>126.69</v>
      </c>
      <c r="C1527" s="25">
        <v>444.42</v>
      </c>
      <c r="D1527" s="26">
        <v>0.2850681787498312</v>
      </c>
      <c r="E1527" s="27">
        <v>7.0610000000000006E-2</v>
      </c>
      <c r="F1527" s="27">
        <v>8.5999999999999998E-4</v>
      </c>
      <c r="G1527" s="27">
        <v>1.64046</v>
      </c>
      <c r="H1527" s="27">
        <v>2.512E-2</v>
      </c>
      <c r="I1527" s="27">
        <v>0.16850000000000001</v>
      </c>
      <c r="J1527" s="27">
        <v>2.4199999999999998E-3</v>
      </c>
      <c r="K1527" s="25">
        <v>946</v>
      </c>
      <c r="L1527" s="25">
        <v>14</v>
      </c>
      <c r="M1527" s="25">
        <v>986</v>
      </c>
      <c r="N1527" s="25">
        <v>10</v>
      </c>
      <c r="O1527" s="25">
        <v>1004</v>
      </c>
      <c r="P1527" s="25">
        <v>13</v>
      </c>
      <c r="Q1527" s="14">
        <f t="shared" ref="Q1527:Q1590" si="152">(1-O1527/K1527)*100</f>
        <v>-6.1310782241014827</v>
      </c>
      <c r="R1527" s="14">
        <f t="shared" ref="R1527:R1590" si="153">SQRT((2*P1527)^2*(-1/K1527)^2+(2*L1527)^2*(O1527/K1527^2)^2)*100</f>
        <v>4.1739130160885685</v>
      </c>
      <c r="S1527" s="68">
        <f t="shared" si="151"/>
        <v>-6.1310782241014827</v>
      </c>
      <c r="T1527" s="13">
        <f t="shared" ref="T1527:T1590" si="154">IF(O1527&lt;=1000,O1527,K1527)</f>
        <v>946</v>
      </c>
      <c r="U1527" s="13">
        <f t="shared" ref="U1527:U1590" si="155">IF(T1527=O1527,P1527,L1527)</f>
        <v>14</v>
      </c>
    </row>
    <row r="1528" spans="1:21">
      <c r="A1528" s="24" t="s">
        <v>1241</v>
      </c>
      <c r="B1528" s="25">
        <v>221.43</v>
      </c>
      <c r="C1528" s="25">
        <v>440.83</v>
      </c>
      <c r="D1528" s="26">
        <v>0.50230247487693669</v>
      </c>
      <c r="E1528" s="27">
        <v>7.7969999999999998E-2</v>
      </c>
      <c r="F1528" s="27">
        <v>9.3999999999999997E-4</v>
      </c>
      <c r="G1528" s="27">
        <v>2.0992700000000002</v>
      </c>
      <c r="H1528" s="27">
        <v>3.2030000000000003E-2</v>
      </c>
      <c r="I1528" s="27">
        <v>0.19525999999999999</v>
      </c>
      <c r="J1528" s="27">
        <v>2.8E-3</v>
      </c>
      <c r="K1528" s="25">
        <v>1146</v>
      </c>
      <c r="L1528" s="25">
        <v>14</v>
      </c>
      <c r="M1528" s="25">
        <v>1149</v>
      </c>
      <c r="N1528" s="25">
        <v>10</v>
      </c>
      <c r="O1528" s="25">
        <v>1150</v>
      </c>
      <c r="P1528" s="25">
        <v>15</v>
      </c>
      <c r="Q1528" s="14">
        <f t="shared" si="152"/>
        <v>-0.34904013961605251</v>
      </c>
      <c r="R1528" s="14">
        <f t="shared" si="153"/>
        <v>3.586676698168715</v>
      </c>
      <c r="S1528" s="68">
        <f t="shared" si="151"/>
        <v>-0.34904013961605251</v>
      </c>
      <c r="T1528" s="13">
        <f t="shared" si="154"/>
        <v>1146</v>
      </c>
      <c r="U1528" s="13">
        <f t="shared" si="155"/>
        <v>14</v>
      </c>
    </row>
    <row r="1529" spans="1:21">
      <c r="A1529" s="24" t="s">
        <v>1242</v>
      </c>
      <c r="B1529" s="25">
        <v>322.02999999999997</v>
      </c>
      <c r="C1529" s="25">
        <v>582.99</v>
      </c>
      <c r="D1529" s="26">
        <v>0.55237654162164007</v>
      </c>
      <c r="E1529" s="27">
        <v>6.9269999999999998E-2</v>
      </c>
      <c r="F1529" s="27">
        <v>8.4000000000000003E-4</v>
      </c>
      <c r="G1529" s="27">
        <v>1.5581199999999999</v>
      </c>
      <c r="H1529" s="27">
        <v>2.3789999999999999E-2</v>
      </c>
      <c r="I1529" s="27">
        <v>0.16311999999999999</v>
      </c>
      <c r="J1529" s="27">
        <v>2.3400000000000001E-3</v>
      </c>
      <c r="K1529" s="25">
        <v>907</v>
      </c>
      <c r="L1529" s="25">
        <v>14</v>
      </c>
      <c r="M1529" s="25">
        <v>954</v>
      </c>
      <c r="N1529" s="25">
        <v>9</v>
      </c>
      <c r="O1529" s="25">
        <v>974</v>
      </c>
      <c r="P1529" s="25">
        <v>13</v>
      </c>
      <c r="Q1529" s="14">
        <f t="shared" si="152"/>
        <v>-7.3869900771775132</v>
      </c>
      <c r="R1529" s="14">
        <f t="shared" si="153"/>
        <v>4.3826404078765115</v>
      </c>
      <c r="S1529" s="68">
        <f t="shared" si="151"/>
        <v>-7.3869900771775132</v>
      </c>
      <c r="T1529" s="13">
        <f t="shared" si="154"/>
        <v>974</v>
      </c>
      <c r="U1529" s="13">
        <f t="shared" si="155"/>
        <v>13</v>
      </c>
    </row>
    <row r="1530" spans="1:21">
      <c r="A1530" s="24" t="s">
        <v>1243</v>
      </c>
      <c r="B1530" s="25">
        <v>289.41000000000003</v>
      </c>
      <c r="C1530" s="25">
        <v>451.35</v>
      </c>
      <c r="D1530" s="26">
        <v>0.64120970422067136</v>
      </c>
      <c r="E1530" s="27">
        <v>7.0370000000000002E-2</v>
      </c>
      <c r="F1530" s="27">
        <v>8.4999999999999995E-4</v>
      </c>
      <c r="G1530" s="27">
        <v>1.6822999999999999</v>
      </c>
      <c r="H1530" s="27">
        <v>2.5760000000000002E-2</v>
      </c>
      <c r="I1530" s="27">
        <v>0.17338000000000001</v>
      </c>
      <c r="J1530" s="27">
        <v>2.48E-3</v>
      </c>
      <c r="K1530" s="25">
        <v>939</v>
      </c>
      <c r="L1530" s="25">
        <v>14</v>
      </c>
      <c r="M1530" s="25">
        <v>1002</v>
      </c>
      <c r="N1530" s="25">
        <v>10</v>
      </c>
      <c r="O1530" s="25">
        <v>1031</v>
      </c>
      <c r="P1530" s="25">
        <v>14</v>
      </c>
      <c r="Q1530" s="14">
        <f t="shared" si="152"/>
        <v>-9.7976570820021323</v>
      </c>
      <c r="R1530" s="14">
        <f t="shared" si="153"/>
        <v>4.4284438657577301</v>
      </c>
      <c r="S1530" s="68" t="str">
        <f t="shared" si="151"/>
        <v>X</v>
      </c>
      <c r="T1530" s="13">
        <f t="shared" si="154"/>
        <v>939</v>
      </c>
      <c r="U1530" s="13">
        <f t="shared" si="155"/>
        <v>14</v>
      </c>
    </row>
    <row r="1531" spans="1:21">
      <c r="A1531" s="24" t="s">
        <v>1244</v>
      </c>
      <c r="B1531" s="25">
        <v>56.08</v>
      </c>
      <c r="C1531" s="25">
        <v>73.78</v>
      </c>
      <c r="D1531" s="26">
        <v>0.76009758742206557</v>
      </c>
      <c r="E1531" s="27">
        <v>6.6930000000000003E-2</v>
      </c>
      <c r="F1531" s="27">
        <v>1.08E-3</v>
      </c>
      <c r="G1531" s="27">
        <v>1.2690399999999999</v>
      </c>
      <c r="H1531" s="27">
        <v>2.333E-2</v>
      </c>
      <c r="I1531" s="27">
        <v>0.13752</v>
      </c>
      <c r="J1531" s="27">
        <v>2.0300000000000001E-3</v>
      </c>
      <c r="K1531" s="25">
        <v>836</v>
      </c>
      <c r="L1531" s="25">
        <v>18</v>
      </c>
      <c r="M1531" s="25">
        <v>832</v>
      </c>
      <c r="N1531" s="25">
        <v>10</v>
      </c>
      <c r="O1531" s="25">
        <v>831</v>
      </c>
      <c r="P1531" s="25">
        <v>12</v>
      </c>
      <c r="Q1531" s="14">
        <f t="shared" si="152"/>
        <v>0.59808612440190867</v>
      </c>
      <c r="R1531" s="14">
        <f t="shared" si="153"/>
        <v>5.1540228764448912</v>
      </c>
      <c r="S1531" s="68">
        <f t="shared" si="151"/>
        <v>0.59808612440190867</v>
      </c>
      <c r="T1531" s="13">
        <f t="shared" si="154"/>
        <v>831</v>
      </c>
      <c r="U1531" s="13">
        <f t="shared" si="155"/>
        <v>12</v>
      </c>
    </row>
    <row r="1532" spans="1:21">
      <c r="A1532" s="24" t="s">
        <v>1245</v>
      </c>
      <c r="B1532" s="25">
        <v>761.12</v>
      </c>
      <c r="C1532" s="25">
        <v>1205.8800000000001</v>
      </c>
      <c r="D1532" s="26">
        <v>0.63117391448568672</v>
      </c>
      <c r="E1532" s="27">
        <v>8.4559999999999996E-2</v>
      </c>
      <c r="F1532" s="27">
        <v>1E-3</v>
      </c>
      <c r="G1532" s="27">
        <v>2.7353399999999999</v>
      </c>
      <c r="H1532" s="27">
        <v>4.1309999999999999E-2</v>
      </c>
      <c r="I1532" s="27">
        <v>0.2346</v>
      </c>
      <c r="J1532" s="27">
        <v>3.3400000000000001E-3</v>
      </c>
      <c r="K1532" s="25">
        <v>1305</v>
      </c>
      <c r="L1532" s="25">
        <v>13</v>
      </c>
      <c r="M1532" s="25">
        <v>1338</v>
      </c>
      <c r="N1532" s="25">
        <v>11</v>
      </c>
      <c r="O1532" s="25">
        <v>1359</v>
      </c>
      <c r="P1532" s="25">
        <v>17</v>
      </c>
      <c r="Q1532" s="14">
        <f t="shared" si="152"/>
        <v>-4.1379310344827669</v>
      </c>
      <c r="R1532" s="14">
        <f t="shared" si="153"/>
        <v>3.3305597363524244</v>
      </c>
      <c r="S1532" s="68">
        <f t="shared" si="151"/>
        <v>-4.1379310344827669</v>
      </c>
      <c r="T1532" s="13">
        <f t="shared" si="154"/>
        <v>1305</v>
      </c>
      <c r="U1532" s="13">
        <f t="shared" si="155"/>
        <v>13</v>
      </c>
    </row>
    <row r="1533" spans="1:21">
      <c r="A1533" s="24" t="s">
        <v>1246</v>
      </c>
      <c r="B1533" s="25">
        <v>100.92</v>
      </c>
      <c r="C1533" s="25">
        <v>285.89999999999998</v>
      </c>
      <c r="D1533" s="26">
        <v>0.35299055613850999</v>
      </c>
      <c r="E1533" s="27">
        <v>7.2969999999999993E-2</v>
      </c>
      <c r="F1533" s="27">
        <v>9.1E-4</v>
      </c>
      <c r="G1533" s="27">
        <v>1.8128599999999999</v>
      </c>
      <c r="H1533" s="27">
        <v>2.819E-2</v>
      </c>
      <c r="I1533" s="27">
        <v>0.18015999999999999</v>
      </c>
      <c r="J1533" s="27">
        <v>2.5799999999999998E-3</v>
      </c>
      <c r="K1533" s="25">
        <v>1013</v>
      </c>
      <c r="L1533" s="25">
        <v>14</v>
      </c>
      <c r="M1533" s="25">
        <v>1050</v>
      </c>
      <c r="N1533" s="25">
        <v>10</v>
      </c>
      <c r="O1533" s="25">
        <v>1068</v>
      </c>
      <c r="P1533" s="25">
        <v>14</v>
      </c>
      <c r="Q1533" s="14">
        <f t="shared" si="152"/>
        <v>-5.4294175715696058</v>
      </c>
      <c r="R1533" s="14">
        <f t="shared" si="153"/>
        <v>4.0165007516049691</v>
      </c>
      <c r="S1533" s="68">
        <f t="shared" si="151"/>
        <v>-5.4294175715696058</v>
      </c>
      <c r="T1533" s="13">
        <f t="shared" si="154"/>
        <v>1013</v>
      </c>
      <c r="U1533" s="13">
        <f t="shared" si="155"/>
        <v>14</v>
      </c>
    </row>
    <row r="1534" spans="1:21">
      <c r="A1534" s="28" t="s">
        <v>1247</v>
      </c>
      <c r="B1534" s="29">
        <v>1508.24</v>
      </c>
      <c r="C1534" s="29">
        <v>878.73</v>
      </c>
      <c r="D1534" s="30">
        <v>1.7163861481911395</v>
      </c>
      <c r="E1534" s="31">
        <v>8.1100000000000005E-2</v>
      </c>
      <c r="F1534" s="31">
        <v>9.7000000000000005E-4</v>
      </c>
      <c r="G1534" s="31">
        <v>1.51502</v>
      </c>
      <c r="H1534" s="31">
        <v>2.3050000000000001E-2</v>
      </c>
      <c r="I1534" s="31">
        <v>0.13547000000000001</v>
      </c>
      <c r="J1534" s="31">
        <v>1.9300000000000001E-3</v>
      </c>
      <c r="K1534" s="29">
        <v>1224</v>
      </c>
      <c r="L1534" s="29">
        <v>13</v>
      </c>
      <c r="M1534" s="29">
        <v>936</v>
      </c>
      <c r="N1534" s="29">
        <v>9</v>
      </c>
      <c r="O1534" s="29">
        <v>819</v>
      </c>
      <c r="P1534" s="29">
        <v>11</v>
      </c>
      <c r="Q1534" s="14">
        <f t="shared" si="152"/>
        <v>33.088235294117652</v>
      </c>
      <c r="R1534" s="14">
        <f t="shared" si="153"/>
        <v>2.2914557178511599</v>
      </c>
      <c r="S1534" s="68" t="str">
        <f t="shared" si="151"/>
        <v>X</v>
      </c>
      <c r="T1534" s="13">
        <f t="shared" si="154"/>
        <v>819</v>
      </c>
      <c r="U1534" s="13">
        <f t="shared" si="155"/>
        <v>11</v>
      </c>
    </row>
    <row r="1535" spans="1:21">
      <c r="A1535" s="24" t="s">
        <v>1248</v>
      </c>
      <c r="B1535" s="25">
        <v>199.46</v>
      </c>
      <c r="C1535" s="25">
        <v>911.59</v>
      </c>
      <c r="D1535" s="26">
        <v>0.21880450641187377</v>
      </c>
      <c r="E1535" s="27">
        <v>0.11454</v>
      </c>
      <c r="F1535" s="27">
        <v>1.3600000000000001E-3</v>
      </c>
      <c r="G1535" s="27">
        <v>5.3530499999999996</v>
      </c>
      <c r="H1535" s="27">
        <v>8.0839999999999995E-2</v>
      </c>
      <c r="I1535" s="27">
        <v>0.33892</v>
      </c>
      <c r="J1535" s="27">
        <v>4.8300000000000001E-3</v>
      </c>
      <c r="K1535" s="25">
        <v>1873</v>
      </c>
      <c r="L1535" s="25">
        <v>12</v>
      </c>
      <c r="M1535" s="25">
        <v>1877</v>
      </c>
      <c r="N1535" s="25">
        <v>13</v>
      </c>
      <c r="O1535" s="25">
        <v>1881</v>
      </c>
      <c r="P1535" s="25">
        <v>23</v>
      </c>
      <c r="Q1535" s="14">
        <f t="shared" si="152"/>
        <v>-0.42712226374799211</v>
      </c>
      <c r="R1535" s="14">
        <f t="shared" si="153"/>
        <v>2.7726633180317153</v>
      </c>
      <c r="S1535" s="68">
        <f t="shared" si="151"/>
        <v>-0.42712226374799211</v>
      </c>
      <c r="T1535" s="13">
        <f t="shared" si="154"/>
        <v>1873</v>
      </c>
      <c r="U1535" s="13">
        <f t="shared" si="155"/>
        <v>12</v>
      </c>
    </row>
    <row r="1536" spans="1:21">
      <c r="A1536" s="24" t="s">
        <v>1249</v>
      </c>
      <c r="B1536" s="25">
        <v>506.46</v>
      </c>
      <c r="C1536" s="25">
        <v>1834.7</v>
      </c>
      <c r="D1536" s="26">
        <v>0.27604512999400443</v>
      </c>
      <c r="E1536" s="27">
        <v>0.14147999999999999</v>
      </c>
      <c r="F1536" s="27">
        <v>1.6999999999999999E-3</v>
      </c>
      <c r="G1536" s="27">
        <v>7.5027699999999999</v>
      </c>
      <c r="H1536" s="27">
        <v>0.11408</v>
      </c>
      <c r="I1536" s="27">
        <v>0.38455</v>
      </c>
      <c r="J1536" s="27">
        <v>5.4999999999999997E-3</v>
      </c>
      <c r="K1536" s="25">
        <v>2245</v>
      </c>
      <c r="L1536" s="25">
        <v>12</v>
      </c>
      <c r="M1536" s="25">
        <v>2173</v>
      </c>
      <c r="N1536" s="25">
        <v>14</v>
      </c>
      <c r="O1536" s="25">
        <v>2098</v>
      </c>
      <c r="P1536" s="25">
        <v>26</v>
      </c>
      <c r="Q1536" s="14">
        <f t="shared" si="152"/>
        <v>6.5478841870824089</v>
      </c>
      <c r="R1536" s="14">
        <f t="shared" si="153"/>
        <v>2.522526312284064</v>
      </c>
      <c r="S1536" s="68">
        <f t="shared" si="151"/>
        <v>6.5478841870824089</v>
      </c>
      <c r="T1536" s="13">
        <f t="shared" si="154"/>
        <v>2245</v>
      </c>
      <c r="U1536" s="13">
        <f t="shared" si="155"/>
        <v>12</v>
      </c>
    </row>
    <row r="1537" spans="1:21">
      <c r="A1537" s="24" t="s">
        <v>1250</v>
      </c>
      <c r="B1537" s="25">
        <v>178.46</v>
      </c>
      <c r="C1537" s="25">
        <v>212</v>
      </c>
      <c r="D1537" s="26">
        <v>0.84179245283018866</v>
      </c>
      <c r="E1537" s="27">
        <v>5.5649999999999998E-2</v>
      </c>
      <c r="F1537" s="27">
        <v>9.8999999999999999E-4</v>
      </c>
      <c r="G1537" s="27">
        <v>0.54161999999999999</v>
      </c>
      <c r="H1537" s="27">
        <v>1.0699999999999999E-2</v>
      </c>
      <c r="I1537" s="27">
        <v>7.0580000000000004E-2</v>
      </c>
      <c r="J1537" s="27">
        <v>1.0300000000000001E-3</v>
      </c>
      <c r="K1537" s="25">
        <v>438</v>
      </c>
      <c r="L1537" s="25">
        <v>21</v>
      </c>
      <c r="M1537" s="25">
        <v>439</v>
      </c>
      <c r="N1537" s="25">
        <v>7</v>
      </c>
      <c r="O1537" s="25">
        <v>440</v>
      </c>
      <c r="P1537" s="25">
        <v>6</v>
      </c>
      <c r="Q1537" s="14">
        <f t="shared" si="152"/>
        <v>-0.45662100456620447</v>
      </c>
      <c r="R1537" s="14">
        <f t="shared" si="153"/>
        <v>10.014861376556793</v>
      </c>
      <c r="S1537" s="68">
        <f t="shared" si="151"/>
        <v>-0.45662100456620447</v>
      </c>
      <c r="T1537" s="13">
        <f t="shared" si="154"/>
        <v>440</v>
      </c>
      <c r="U1537" s="13">
        <f t="shared" si="155"/>
        <v>6</v>
      </c>
    </row>
    <row r="1538" spans="1:21">
      <c r="A1538" s="24" t="s">
        <v>1251</v>
      </c>
      <c r="B1538" s="25">
        <v>315.64</v>
      </c>
      <c r="C1538" s="25">
        <v>404.72</v>
      </c>
      <c r="D1538" s="26">
        <v>0.77989721288792246</v>
      </c>
      <c r="E1538" s="27">
        <v>6.6170000000000007E-2</v>
      </c>
      <c r="F1538" s="27">
        <v>8.4000000000000003E-4</v>
      </c>
      <c r="G1538" s="27">
        <v>1.2339</v>
      </c>
      <c r="H1538" s="27">
        <v>1.933E-2</v>
      </c>
      <c r="I1538" s="27">
        <v>0.13522000000000001</v>
      </c>
      <c r="J1538" s="27">
        <v>1.9300000000000001E-3</v>
      </c>
      <c r="K1538" s="25">
        <v>812</v>
      </c>
      <c r="L1538" s="25">
        <v>15</v>
      </c>
      <c r="M1538" s="25">
        <v>816</v>
      </c>
      <c r="N1538" s="25">
        <v>9</v>
      </c>
      <c r="O1538" s="25">
        <v>818</v>
      </c>
      <c r="P1538" s="25">
        <v>11</v>
      </c>
      <c r="Q1538" s="14">
        <f t="shared" si="152"/>
        <v>-0.73891625615762901</v>
      </c>
      <c r="R1538" s="14">
        <f t="shared" si="153"/>
        <v>4.6035886776306851</v>
      </c>
      <c r="S1538" s="68">
        <f t="shared" si="151"/>
        <v>-0.73891625615762901</v>
      </c>
      <c r="T1538" s="13">
        <f t="shared" si="154"/>
        <v>818</v>
      </c>
      <c r="U1538" s="13">
        <f t="shared" si="155"/>
        <v>11</v>
      </c>
    </row>
    <row r="1539" spans="1:21">
      <c r="A1539" s="24" t="s">
        <v>1252</v>
      </c>
      <c r="B1539" s="25">
        <v>119.48</v>
      </c>
      <c r="C1539" s="25">
        <v>386.93</v>
      </c>
      <c r="D1539" s="26">
        <v>0.30878970356395213</v>
      </c>
      <c r="E1539" s="27">
        <v>7.1790000000000007E-2</v>
      </c>
      <c r="F1539" s="27">
        <v>8.8999999999999995E-4</v>
      </c>
      <c r="G1539" s="27">
        <v>1.64645</v>
      </c>
      <c r="H1539" s="27">
        <v>2.5430000000000001E-2</v>
      </c>
      <c r="I1539" s="27">
        <v>0.1663</v>
      </c>
      <c r="J1539" s="27">
        <v>2.3800000000000002E-3</v>
      </c>
      <c r="K1539" s="25">
        <v>980</v>
      </c>
      <c r="L1539" s="25">
        <v>14</v>
      </c>
      <c r="M1539" s="25">
        <v>988</v>
      </c>
      <c r="N1539" s="25">
        <v>10</v>
      </c>
      <c r="O1539" s="25">
        <v>992</v>
      </c>
      <c r="P1539" s="25">
        <v>13</v>
      </c>
      <c r="Q1539" s="14">
        <f t="shared" si="152"/>
        <v>-1.2244897959183598</v>
      </c>
      <c r="R1539" s="14">
        <f t="shared" si="153"/>
        <v>3.9246834073836459</v>
      </c>
      <c r="S1539" s="68">
        <f t="shared" si="151"/>
        <v>-1.2244897959183598</v>
      </c>
      <c r="T1539" s="13">
        <f t="shared" si="154"/>
        <v>992</v>
      </c>
      <c r="U1539" s="13">
        <f t="shared" si="155"/>
        <v>13</v>
      </c>
    </row>
    <row r="1540" spans="1:21">
      <c r="A1540" s="24" t="s">
        <v>1253</v>
      </c>
      <c r="B1540" s="25">
        <v>533.71</v>
      </c>
      <c r="C1540" s="25">
        <v>786.84</v>
      </c>
      <c r="D1540" s="26">
        <v>0.67829546032230192</v>
      </c>
      <c r="E1540" s="27">
        <v>0.18572</v>
      </c>
      <c r="F1540" s="27">
        <v>2.2100000000000002E-3</v>
      </c>
      <c r="G1540" s="27">
        <v>13.757339999999999</v>
      </c>
      <c r="H1540" s="27">
        <v>0.20805000000000001</v>
      </c>
      <c r="I1540" s="27">
        <v>0.53713999999999995</v>
      </c>
      <c r="J1540" s="27">
        <v>7.6299999999999996E-3</v>
      </c>
      <c r="K1540" s="25">
        <v>2705</v>
      </c>
      <c r="L1540" s="25">
        <v>11</v>
      </c>
      <c r="M1540" s="25">
        <v>2733</v>
      </c>
      <c r="N1540" s="25">
        <v>14</v>
      </c>
      <c r="O1540" s="25">
        <v>2771</v>
      </c>
      <c r="P1540" s="25">
        <v>32</v>
      </c>
      <c r="Q1540" s="14">
        <f t="shared" si="152"/>
        <v>-2.4399260628465758</v>
      </c>
      <c r="R1540" s="14">
        <f t="shared" si="153"/>
        <v>2.5083953313023661</v>
      </c>
      <c r="S1540" s="68">
        <f t="shared" ref="S1540:S1603" si="156">IF(OR(Q1540-R1540&gt;10,Q1540+R1540&lt;-5),"X",Q1540)</f>
        <v>-2.4399260628465758</v>
      </c>
      <c r="T1540" s="13">
        <f t="shared" si="154"/>
        <v>2705</v>
      </c>
      <c r="U1540" s="13">
        <f t="shared" si="155"/>
        <v>11</v>
      </c>
    </row>
    <row r="1541" spans="1:21">
      <c r="A1541" s="24" t="s">
        <v>1254</v>
      </c>
      <c r="B1541" s="25">
        <v>345.17</v>
      </c>
      <c r="C1541" s="25">
        <v>608.03</v>
      </c>
      <c r="D1541" s="26">
        <v>0.56768580497672816</v>
      </c>
      <c r="E1541" s="27">
        <v>5.842E-2</v>
      </c>
      <c r="F1541" s="27">
        <v>7.3999999999999999E-4</v>
      </c>
      <c r="G1541" s="27">
        <v>0.71677999999999997</v>
      </c>
      <c r="H1541" s="27">
        <v>1.124E-2</v>
      </c>
      <c r="I1541" s="27">
        <v>8.8969999999999994E-2</v>
      </c>
      <c r="J1541" s="27">
        <v>1.2700000000000001E-3</v>
      </c>
      <c r="K1541" s="25">
        <v>546</v>
      </c>
      <c r="L1541" s="25">
        <v>15</v>
      </c>
      <c r="M1541" s="25">
        <v>549</v>
      </c>
      <c r="N1541" s="25">
        <v>7</v>
      </c>
      <c r="O1541" s="25">
        <v>549</v>
      </c>
      <c r="P1541" s="25">
        <v>8</v>
      </c>
      <c r="Q1541" s="14">
        <f t="shared" si="152"/>
        <v>-0.5494505494505475</v>
      </c>
      <c r="R1541" s="14">
        <f t="shared" si="153"/>
        <v>6.2537602383066302</v>
      </c>
      <c r="S1541" s="68">
        <f t="shared" si="156"/>
        <v>-0.5494505494505475</v>
      </c>
      <c r="T1541" s="13">
        <f t="shared" si="154"/>
        <v>549</v>
      </c>
      <c r="U1541" s="13">
        <f t="shared" si="155"/>
        <v>8</v>
      </c>
    </row>
    <row r="1542" spans="1:21">
      <c r="A1542" s="24" t="s">
        <v>1255</v>
      </c>
      <c r="B1542" s="25">
        <v>483.28</v>
      </c>
      <c r="C1542" s="25">
        <v>908.09</v>
      </c>
      <c r="D1542" s="26">
        <v>0.53219394553403288</v>
      </c>
      <c r="E1542" s="27">
        <v>7.1669999999999998E-2</v>
      </c>
      <c r="F1542" s="27">
        <v>9.1E-4</v>
      </c>
      <c r="G1542" s="27">
        <v>1.6934899999999999</v>
      </c>
      <c r="H1542" s="27">
        <v>2.6519999999999998E-2</v>
      </c>
      <c r="I1542" s="27">
        <v>0.17133000000000001</v>
      </c>
      <c r="J1542" s="27">
        <v>2.4499999999999999E-3</v>
      </c>
      <c r="K1542" s="25">
        <v>977</v>
      </c>
      <c r="L1542" s="25">
        <v>14</v>
      </c>
      <c r="M1542" s="25">
        <v>1006</v>
      </c>
      <c r="N1542" s="25">
        <v>10</v>
      </c>
      <c r="O1542" s="25">
        <v>1019</v>
      </c>
      <c r="P1542" s="25">
        <v>13</v>
      </c>
      <c r="Q1542" s="14">
        <f t="shared" si="152"/>
        <v>-4.298874104401218</v>
      </c>
      <c r="R1542" s="14">
        <f t="shared" si="153"/>
        <v>4.0021062475274238</v>
      </c>
      <c r="S1542" s="68">
        <f t="shared" si="156"/>
        <v>-4.298874104401218</v>
      </c>
      <c r="T1542" s="13">
        <f t="shared" si="154"/>
        <v>977</v>
      </c>
      <c r="U1542" s="13">
        <f t="shared" si="155"/>
        <v>14</v>
      </c>
    </row>
    <row r="1543" spans="1:21">
      <c r="A1543" s="24" t="s">
        <v>1256</v>
      </c>
      <c r="B1543" s="25">
        <v>289.55</v>
      </c>
      <c r="C1543" s="25">
        <v>212.96</v>
      </c>
      <c r="D1543" s="26">
        <v>1.3596450037565739</v>
      </c>
      <c r="E1543" s="27">
        <v>0.16173999999999999</v>
      </c>
      <c r="F1543" s="27">
        <v>1.97E-3</v>
      </c>
      <c r="G1543" s="27">
        <v>10.46036</v>
      </c>
      <c r="H1543" s="27">
        <v>0.15964999999999999</v>
      </c>
      <c r="I1543" s="27">
        <v>0.46894999999999998</v>
      </c>
      <c r="J1543" s="27">
        <v>6.6800000000000002E-3</v>
      </c>
      <c r="K1543" s="25">
        <v>2474</v>
      </c>
      <c r="L1543" s="25">
        <v>12</v>
      </c>
      <c r="M1543" s="25">
        <v>2476</v>
      </c>
      <c r="N1543" s="25">
        <v>14</v>
      </c>
      <c r="O1543" s="25">
        <v>2479</v>
      </c>
      <c r="P1543" s="25">
        <v>29</v>
      </c>
      <c r="Q1543" s="14">
        <f t="shared" si="152"/>
        <v>-0.20210185933711156</v>
      </c>
      <c r="R1543" s="14">
        <f t="shared" si="153"/>
        <v>2.5379135434139406</v>
      </c>
      <c r="S1543" s="68">
        <f t="shared" si="156"/>
        <v>-0.20210185933711156</v>
      </c>
      <c r="T1543" s="13">
        <f t="shared" si="154"/>
        <v>2474</v>
      </c>
      <c r="U1543" s="13">
        <f t="shared" si="155"/>
        <v>12</v>
      </c>
    </row>
    <row r="1544" spans="1:21">
      <c r="A1544" s="24" t="s">
        <v>1257</v>
      </c>
      <c r="B1544" s="25">
        <v>35.67</v>
      </c>
      <c r="C1544" s="25">
        <v>188.7</v>
      </c>
      <c r="D1544" s="26">
        <v>0.18903020667726553</v>
      </c>
      <c r="E1544" s="27">
        <v>6.4740000000000006E-2</v>
      </c>
      <c r="F1544" s="27">
        <v>9.1E-4</v>
      </c>
      <c r="G1544" s="27">
        <v>1.1243399999999999</v>
      </c>
      <c r="H1544" s="27">
        <v>1.8759999999999999E-2</v>
      </c>
      <c r="I1544" s="27">
        <v>0.12594</v>
      </c>
      <c r="J1544" s="27">
        <v>1.82E-3</v>
      </c>
      <c r="K1544" s="25">
        <v>766</v>
      </c>
      <c r="L1544" s="25">
        <v>16</v>
      </c>
      <c r="M1544" s="25">
        <v>765</v>
      </c>
      <c r="N1544" s="25">
        <v>9</v>
      </c>
      <c r="O1544" s="25">
        <v>765</v>
      </c>
      <c r="P1544" s="25">
        <v>10</v>
      </c>
      <c r="Q1544" s="14">
        <f t="shared" si="152"/>
        <v>0.13054830287205776</v>
      </c>
      <c r="R1544" s="14">
        <f t="shared" si="153"/>
        <v>4.9217370121587178</v>
      </c>
      <c r="S1544" s="68">
        <f t="shared" si="156"/>
        <v>0.13054830287205776</v>
      </c>
      <c r="T1544" s="13">
        <f t="shared" si="154"/>
        <v>765</v>
      </c>
      <c r="U1544" s="13">
        <f t="shared" si="155"/>
        <v>10</v>
      </c>
    </row>
    <row r="1545" spans="1:21">
      <c r="A1545" s="24" t="s">
        <v>1258</v>
      </c>
      <c r="B1545" s="25">
        <v>106.82</v>
      </c>
      <c r="C1545" s="25">
        <v>138.22</v>
      </c>
      <c r="D1545" s="26">
        <v>0.772825929677326</v>
      </c>
      <c r="E1545" s="27">
        <v>0.15620000000000001</v>
      </c>
      <c r="F1545" s="27">
        <v>1.92E-3</v>
      </c>
      <c r="G1545" s="27">
        <v>9.7641899999999993</v>
      </c>
      <c r="H1545" s="27">
        <v>0.15001999999999999</v>
      </c>
      <c r="I1545" s="27">
        <v>0.45324999999999999</v>
      </c>
      <c r="J1545" s="27">
        <v>6.4700000000000001E-3</v>
      </c>
      <c r="K1545" s="25">
        <v>2415</v>
      </c>
      <c r="L1545" s="25">
        <v>12</v>
      </c>
      <c r="M1545" s="25">
        <v>2413</v>
      </c>
      <c r="N1545" s="25">
        <v>14</v>
      </c>
      <c r="O1545" s="25">
        <v>2410</v>
      </c>
      <c r="P1545" s="25">
        <v>29</v>
      </c>
      <c r="Q1545" s="14">
        <f t="shared" si="152"/>
        <v>0.20703933747412417</v>
      </c>
      <c r="R1545" s="14">
        <f t="shared" si="153"/>
        <v>2.5983617911564183</v>
      </c>
      <c r="S1545" s="68">
        <f t="shared" si="156"/>
        <v>0.20703933747412417</v>
      </c>
      <c r="T1545" s="13">
        <f t="shared" si="154"/>
        <v>2415</v>
      </c>
      <c r="U1545" s="13">
        <f t="shared" si="155"/>
        <v>12</v>
      </c>
    </row>
    <row r="1546" spans="1:21">
      <c r="A1546" s="24" t="s">
        <v>1259</v>
      </c>
      <c r="B1546" s="25">
        <v>266.3</v>
      </c>
      <c r="C1546" s="25">
        <v>597.46</v>
      </c>
      <c r="D1546" s="26">
        <v>0.44572021557928565</v>
      </c>
      <c r="E1546" s="27">
        <v>7.4459999999999998E-2</v>
      </c>
      <c r="F1546" s="27">
        <v>9.2000000000000003E-4</v>
      </c>
      <c r="G1546" s="27">
        <v>1.8431500000000001</v>
      </c>
      <c r="H1546" s="27">
        <v>2.836E-2</v>
      </c>
      <c r="I1546" s="27">
        <v>0.17949999999999999</v>
      </c>
      <c r="J1546" s="27">
        <v>2.5500000000000002E-3</v>
      </c>
      <c r="K1546" s="25">
        <v>1054</v>
      </c>
      <c r="L1546" s="25">
        <v>14</v>
      </c>
      <c r="M1546" s="25">
        <v>1061</v>
      </c>
      <c r="N1546" s="25">
        <v>10</v>
      </c>
      <c r="O1546" s="25">
        <v>1064</v>
      </c>
      <c r="P1546" s="25">
        <v>14</v>
      </c>
      <c r="Q1546" s="14">
        <f t="shared" si="152"/>
        <v>-0.94876660341556285</v>
      </c>
      <c r="R1546" s="14">
        <f t="shared" si="153"/>
        <v>3.774788368079343</v>
      </c>
      <c r="S1546" s="68">
        <f t="shared" si="156"/>
        <v>-0.94876660341556285</v>
      </c>
      <c r="T1546" s="13">
        <f t="shared" si="154"/>
        <v>1054</v>
      </c>
      <c r="U1546" s="13">
        <f t="shared" si="155"/>
        <v>14</v>
      </c>
    </row>
    <row r="1547" spans="1:21">
      <c r="A1547" s="24" t="s">
        <v>1260</v>
      </c>
      <c r="B1547" s="25">
        <v>78.94</v>
      </c>
      <c r="C1547" s="25">
        <v>344.36</v>
      </c>
      <c r="D1547" s="26">
        <v>0.22923684516203971</v>
      </c>
      <c r="E1547" s="27">
        <v>7.6350000000000001E-2</v>
      </c>
      <c r="F1547" s="27">
        <v>9.7000000000000005E-4</v>
      </c>
      <c r="G1547" s="27">
        <v>1.9736</v>
      </c>
      <c r="H1547" s="27">
        <v>3.0859999999999999E-2</v>
      </c>
      <c r="I1547" s="27">
        <v>0.18743000000000001</v>
      </c>
      <c r="J1547" s="27">
        <v>2.6700000000000001E-3</v>
      </c>
      <c r="K1547" s="25">
        <v>1104</v>
      </c>
      <c r="L1547" s="25">
        <v>14</v>
      </c>
      <c r="M1547" s="25">
        <v>1107</v>
      </c>
      <c r="N1547" s="25">
        <v>11</v>
      </c>
      <c r="O1547" s="25">
        <v>1107</v>
      </c>
      <c r="P1547" s="25">
        <v>14</v>
      </c>
      <c r="Q1547" s="14">
        <f t="shared" si="152"/>
        <v>-0.27173913043478937</v>
      </c>
      <c r="R1547" s="14">
        <f t="shared" si="153"/>
        <v>3.5916501675502954</v>
      </c>
      <c r="S1547" s="68">
        <f t="shared" si="156"/>
        <v>-0.27173913043478937</v>
      </c>
      <c r="T1547" s="13">
        <f t="shared" si="154"/>
        <v>1104</v>
      </c>
      <c r="U1547" s="13">
        <f t="shared" si="155"/>
        <v>14</v>
      </c>
    </row>
    <row r="1548" spans="1:21">
      <c r="A1548" s="24" t="s">
        <v>1261</v>
      </c>
      <c r="B1548" s="25">
        <v>276.52</v>
      </c>
      <c r="C1548" s="25">
        <v>283.26</v>
      </c>
      <c r="D1548" s="26">
        <v>0.97620560615688767</v>
      </c>
      <c r="E1548" s="27">
        <v>0.15914</v>
      </c>
      <c r="F1548" s="27">
        <v>1.9599999999999999E-3</v>
      </c>
      <c r="G1548" s="27">
        <v>10.124840000000001</v>
      </c>
      <c r="H1548" s="27">
        <v>0.15534999999999999</v>
      </c>
      <c r="I1548" s="27">
        <v>0.46128999999999998</v>
      </c>
      <c r="J1548" s="27">
        <v>6.5599999999999999E-3</v>
      </c>
      <c r="K1548" s="25">
        <v>2447</v>
      </c>
      <c r="L1548" s="25">
        <v>12</v>
      </c>
      <c r="M1548" s="25">
        <v>2446</v>
      </c>
      <c r="N1548" s="25">
        <v>14</v>
      </c>
      <c r="O1548" s="25">
        <v>2445</v>
      </c>
      <c r="P1548" s="25">
        <v>29</v>
      </c>
      <c r="Q1548" s="14">
        <f t="shared" si="152"/>
        <v>8.17327339599494E-2</v>
      </c>
      <c r="R1548" s="14">
        <f t="shared" si="153"/>
        <v>2.5648517272334788</v>
      </c>
      <c r="S1548" s="68">
        <f t="shared" si="156"/>
        <v>8.17327339599494E-2</v>
      </c>
      <c r="T1548" s="13">
        <f t="shared" si="154"/>
        <v>2447</v>
      </c>
      <c r="U1548" s="13">
        <f t="shared" si="155"/>
        <v>12</v>
      </c>
    </row>
    <row r="1549" spans="1:21">
      <c r="A1549" s="24" t="s">
        <v>1262</v>
      </c>
      <c r="B1549" s="25">
        <v>366.22</v>
      </c>
      <c r="C1549" s="25">
        <v>702.16</v>
      </c>
      <c r="D1549" s="26">
        <v>0.52156203714253169</v>
      </c>
      <c r="E1549" s="27">
        <v>6.1060000000000003E-2</v>
      </c>
      <c r="F1549" s="27">
        <v>7.7999999999999999E-4</v>
      </c>
      <c r="G1549" s="27">
        <v>0.87639</v>
      </c>
      <c r="H1549" s="27">
        <v>1.37E-2</v>
      </c>
      <c r="I1549" s="27">
        <v>0.10406</v>
      </c>
      <c r="J1549" s="27">
        <v>1.48E-3</v>
      </c>
      <c r="K1549" s="25">
        <v>641</v>
      </c>
      <c r="L1549" s="25">
        <v>15</v>
      </c>
      <c r="M1549" s="25">
        <v>639</v>
      </c>
      <c r="N1549" s="25">
        <v>7</v>
      </c>
      <c r="O1549" s="25">
        <v>638</v>
      </c>
      <c r="P1549" s="25">
        <v>9</v>
      </c>
      <c r="Q1549" s="14">
        <f t="shared" si="152"/>
        <v>0.46801872074883066</v>
      </c>
      <c r="R1549" s="14">
        <f t="shared" si="153"/>
        <v>5.4392183123359255</v>
      </c>
      <c r="S1549" s="68">
        <f t="shared" si="156"/>
        <v>0.46801872074883066</v>
      </c>
      <c r="T1549" s="13">
        <f t="shared" si="154"/>
        <v>638</v>
      </c>
      <c r="U1549" s="13">
        <f t="shared" si="155"/>
        <v>9</v>
      </c>
    </row>
    <row r="1550" spans="1:21">
      <c r="A1550" s="24" t="s">
        <v>1263</v>
      </c>
      <c r="B1550" s="25">
        <v>164.95</v>
      </c>
      <c r="C1550" s="25">
        <v>256.02</v>
      </c>
      <c r="D1550" s="26">
        <v>0.64428560268729007</v>
      </c>
      <c r="E1550" s="27">
        <v>8.0610000000000001E-2</v>
      </c>
      <c r="F1550" s="27">
        <v>1.0300000000000001E-3</v>
      </c>
      <c r="G1550" s="27">
        <v>2.3124600000000002</v>
      </c>
      <c r="H1550" s="27">
        <v>3.6260000000000001E-2</v>
      </c>
      <c r="I1550" s="27">
        <v>0.20799000000000001</v>
      </c>
      <c r="J1550" s="27">
        <v>2.96E-3</v>
      </c>
      <c r="K1550" s="25">
        <v>1212</v>
      </c>
      <c r="L1550" s="25">
        <v>14</v>
      </c>
      <c r="M1550" s="25">
        <v>1216</v>
      </c>
      <c r="N1550" s="25">
        <v>11</v>
      </c>
      <c r="O1550" s="25">
        <v>1218</v>
      </c>
      <c r="P1550" s="25">
        <v>16</v>
      </c>
      <c r="Q1550" s="14">
        <f t="shared" si="152"/>
        <v>-0.49504950495049549</v>
      </c>
      <c r="R1550" s="14">
        <f t="shared" si="153"/>
        <v>3.5158406605973829</v>
      </c>
      <c r="S1550" s="68">
        <f t="shared" si="156"/>
        <v>-0.49504950495049549</v>
      </c>
      <c r="T1550" s="13">
        <f t="shared" si="154"/>
        <v>1212</v>
      </c>
      <c r="U1550" s="13">
        <f t="shared" si="155"/>
        <v>14</v>
      </c>
    </row>
    <row r="1551" spans="1:21">
      <c r="A1551" s="24" t="s">
        <v>1264</v>
      </c>
      <c r="B1551" s="25">
        <v>193.8</v>
      </c>
      <c r="C1551" s="25">
        <v>649.92999999999995</v>
      </c>
      <c r="D1551" s="26">
        <v>0.29818595848783719</v>
      </c>
      <c r="E1551" s="27">
        <v>7.4340000000000003E-2</v>
      </c>
      <c r="F1551" s="27">
        <v>9.3000000000000005E-4</v>
      </c>
      <c r="G1551" s="27">
        <v>1.82185</v>
      </c>
      <c r="H1551" s="27">
        <v>2.819E-2</v>
      </c>
      <c r="I1551" s="27">
        <v>0.17768999999999999</v>
      </c>
      <c r="J1551" s="27">
        <v>2.5200000000000001E-3</v>
      </c>
      <c r="K1551" s="25">
        <v>1051</v>
      </c>
      <c r="L1551" s="25">
        <v>14</v>
      </c>
      <c r="M1551" s="25">
        <v>1053</v>
      </c>
      <c r="N1551" s="25">
        <v>10</v>
      </c>
      <c r="O1551" s="25">
        <v>1054</v>
      </c>
      <c r="P1551" s="25">
        <v>14</v>
      </c>
      <c r="Q1551" s="14">
        <f t="shared" si="152"/>
        <v>-0.28544243577546258</v>
      </c>
      <c r="R1551" s="14">
        <f t="shared" si="153"/>
        <v>3.7730289949715035</v>
      </c>
      <c r="S1551" s="68">
        <f t="shared" si="156"/>
        <v>-0.28544243577546258</v>
      </c>
      <c r="T1551" s="13">
        <f t="shared" si="154"/>
        <v>1051</v>
      </c>
      <c r="U1551" s="13">
        <f t="shared" si="155"/>
        <v>14</v>
      </c>
    </row>
    <row r="1552" spans="1:21">
      <c r="A1552" s="24" t="s">
        <v>1265</v>
      </c>
      <c r="B1552" s="25">
        <v>231.6</v>
      </c>
      <c r="C1552" s="25">
        <v>386.26</v>
      </c>
      <c r="D1552" s="26">
        <v>0.59959612696111431</v>
      </c>
      <c r="E1552" s="27">
        <v>7.6439999999999994E-2</v>
      </c>
      <c r="F1552" s="27">
        <v>9.7000000000000005E-4</v>
      </c>
      <c r="G1552" s="27">
        <v>1.9850000000000001</v>
      </c>
      <c r="H1552" s="27">
        <v>3.099E-2</v>
      </c>
      <c r="I1552" s="27">
        <v>0.18828</v>
      </c>
      <c r="J1552" s="27">
        <v>2.6700000000000001E-3</v>
      </c>
      <c r="K1552" s="25">
        <v>1107</v>
      </c>
      <c r="L1552" s="25">
        <v>14</v>
      </c>
      <c r="M1552" s="25">
        <v>1110</v>
      </c>
      <c r="N1552" s="25">
        <v>11</v>
      </c>
      <c r="O1552" s="25">
        <v>1112</v>
      </c>
      <c r="P1552" s="25">
        <v>14</v>
      </c>
      <c r="Q1552" s="14">
        <f t="shared" si="152"/>
        <v>-0.45167118337849921</v>
      </c>
      <c r="R1552" s="14">
        <f t="shared" si="153"/>
        <v>3.5851406349492345</v>
      </c>
      <c r="S1552" s="68">
        <f t="shared" si="156"/>
        <v>-0.45167118337849921</v>
      </c>
      <c r="T1552" s="13">
        <f t="shared" si="154"/>
        <v>1107</v>
      </c>
      <c r="U1552" s="13">
        <f t="shared" si="155"/>
        <v>14</v>
      </c>
    </row>
    <row r="1553" spans="1:21">
      <c r="A1553" s="24" t="s">
        <v>1266</v>
      </c>
      <c r="B1553" s="25">
        <v>958.75</v>
      </c>
      <c r="C1553" s="25">
        <v>1197.8699999999999</v>
      </c>
      <c r="D1553" s="26">
        <v>0.80037900606910606</v>
      </c>
      <c r="E1553" s="27">
        <v>0.15970999999999999</v>
      </c>
      <c r="F1553" s="27">
        <v>1.97E-3</v>
      </c>
      <c r="G1553" s="27">
        <v>10.51627</v>
      </c>
      <c r="H1553" s="27">
        <v>0.16141</v>
      </c>
      <c r="I1553" s="27">
        <v>0.47739999999999999</v>
      </c>
      <c r="J1553" s="27">
        <v>6.7499999999999999E-3</v>
      </c>
      <c r="K1553" s="25">
        <v>2453</v>
      </c>
      <c r="L1553" s="25">
        <v>12</v>
      </c>
      <c r="M1553" s="25">
        <v>2481</v>
      </c>
      <c r="N1553" s="25">
        <v>14</v>
      </c>
      <c r="O1553" s="25">
        <v>2516</v>
      </c>
      <c r="P1553" s="25">
        <v>29</v>
      </c>
      <c r="Q1553" s="14">
        <f t="shared" si="152"/>
        <v>-2.568283734203014</v>
      </c>
      <c r="R1553" s="14">
        <f t="shared" si="153"/>
        <v>2.5685964397543763</v>
      </c>
      <c r="S1553" s="68">
        <f t="shared" si="156"/>
        <v>-2.568283734203014</v>
      </c>
      <c r="T1553" s="13">
        <f t="shared" si="154"/>
        <v>2453</v>
      </c>
      <c r="U1553" s="13">
        <f t="shared" si="155"/>
        <v>12</v>
      </c>
    </row>
    <row r="1554" spans="1:21">
      <c r="A1554" s="24" t="s">
        <v>1267</v>
      </c>
      <c r="B1554" s="25">
        <v>141.47999999999999</v>
      </c>
      <c r="C1554" s="25">
        <v>518.04999999999995</v>
      </c>
      <c r="D1554" s="26">
        <v>0.27310105202200557</v>
      </c>
      <c r="E1554" s="27">
        <v>7.2910000000000003E-2</v>
      </c>
      <c r="F1554" s="27">
        <v>9.3000000000000005E-4</v>
      </c>
      <c r="G1554" s="27">
        <v>1.7161599999999999</v>
      </c>
      <c r="H1554" s="27">
        <v>2.6859999999999998E-2</v>
      </c>
      <c r="I1554" s="27">
        <v>0.17066000000000001</v>
      </c>
      <c r="J1554" s="27">
        <v>2.4199999999999998E-3</v>
      </c>
      <c r="K1554" s="25">
        <v>1011</v>
      </c>
      <c r="L1554" s="25">
        <v>14</v>
      </c>
      <c r="M1554" s="25">
        <v>1015</v>
      </c>
      <c r="N1554" s="25">
        <v>10</v>
      </c>
      <c r="O1554" s="25">
        <v>1016</v>
      </c>
      <c r="P1554" s="25">
        <v>13</v>
      </c>
      <c r="Q1554" s="14">
        <f t="shared" si="152"/>
        <v>-0.49455984174084922</v>
      </c>
      <c r="R1554" s="14">
        <f t="shared" si="153"/>
        <v>3.7894695439279378</v>
      </c>
      <c r="S1554" s="68">
        <f t="shared" si="156"/>
        <v>-0.49455984174084922</v>
      </c>
      <c r="T1554" s="13">
        <f t="shared" si="154"/>
        <v>1011</v>
      </c>
      <c r="U1554" s="13">
        <f t="shared" si="155"/>
        <v>14</v>
      </c>
    </row>
    <row r="1555" spans="1:21">
      <c r="A1555" s="24" t="s">
        <v>1268</v>
      </c>
      <c r="B1555" s="25">
        <v>8.24</v>
      </c>
      <c r="C1555" s="25">
        <v>34.31</v>
      </c>
      <c r="D1555" s="26">
        <v>0.24016321772078111</v>
      </c>
      <c r="E1555" s="27">
        <v>0.1595</v>
      </c>
      <c r="F1555" s="27">
        <v>2.1700000000000001E-3</v>
      </c>
      <c r="G1555" s="27">
        <v>10.22062</v>
      </c>
      <c r="H1555" s="27">
        <v>0.16553000000000001</v>
      </c>
      <c r="I1555" s="27">
        <v>0.46460000000000001</v>
      </c>
      <c r="J1555" s="27">
        <v>6.7799999999999996E-3</v>
      </c>
      <c r="K1555" s="25">
        <v>2450</v>
      </c>
      <c r="L1555" s="25">
        <v>12</v>
      </c>
      <c r="M1555" s="25">
        <v>2455</v>
      </c>
      <c r="N1555" s="25">
        <v>15</v>
      </c>
      <c r="O1555" s="25">
        <v>2460</v>
      </c>
      <c r="P1555" s="25">
        <v>30</v>
      </c>
      <c r="Q1555" s="14">
        <f t="shared" si="152"/>
        <v>-0.40816326530612734</v>
      </c>
      <c r="R1555" s="14">
        <f t="shared" si="153"/>
        <v>2.639119297275665</v>
      </c>
      <c r="S1555" s="68">
        <f t="shared" si="156"/>
        <v>-0.40816326530612734</v>
      </c>
      <c r="T1555" s="13">
        <f t="shared" si="154"/>
        <v>2450</v>
      </c>
      <c r="U1555" s="13">
        <f t="shared" si="155"/>
        <v>12</v>
      </c>
    </row>
    <row r="1556" spans="1:21">
      <c r="A1556" s="24" t="s">
        <v>1269</v>
      </c>
      <c r="B1556" s="25">
        <v>94.9</v>
      </c>
      <c r="C1556" s="25">
        <v>514.6</v>
      </c>
      <c r="D1556" s="26">
        <v>0.18441507967353285</v>
      </c>
      <c r="E1556" s="27">
        <v>9.5469999999999999E-2</v>
      </c>
      <c r="F1556" s="27">
        <v>1.2099999999999999E-3</v>
      </c>
      <c r="G1556" s="27">
        <v>3.3374700000000002</v>
      </c>
      <c r="H1556" s="27">
        <v>5.2010000000000001E-2</v>
      </c>
      <c r="I1556" s="27">
        <v>0.25345000000000001</v>
      </c>
      <c r="J1556" s="27">
        <v>3.5899999999999999E-3</v>
      </c>
      <c r="K1556" s="25">
        <v>1537</v>
      </c>
      <c r="L1556" s="25">
        <v>13</v>
      </c>
      <c r="M1556" s="25">
        <v>1490</v>
      </c>
      <c r="N1556" s="25">
        <v>12</v>
      </c>
      <c r="O1556" s="25">
        <v>1456</v>
      </c>
      <c r="P1556" s="25">
        <v>18</v>
      </c>
      <c r="Q1556" s="14">
        <f t="shared" si="152"/>
        <v>5.2700065061808683</v>
      </c>
      <c r="R1556" s="14">
        <f t="shared" si="153"/>
        <v>2.8379383460490586</v>
      </c>
      <c r="S1556" s="68">
        <f t="shared" si="156"/>
        <v>5.2700065061808683</v>
      </c>
      <c r="T1556" s="13">
        <f t="shared" si="154"/>
        <v>1537</v>
      </c>
      <c r="U1556" s="13">
        <f t="shared" si="155"/>
        <v>13</v>
      </c>
    </row>
    <row r="1557" spans="1:21">
      <c r="A1557" s="24" t="s">
        <v>1270</v>
      </c>
      <c r="B1557" s="25">
        <v>81.83</v>
      </c>
      <c r="C1557" s="25">
        <v>334.62</v>
      </c>
      <c r="D1557" s="26">
        <v>0.24454605223835993</v>
      </c>
      <c r="E1557" s="27">
        <v>7.4429999999999996E-2</v>
      </c>
      <c r="F1557" s="27">
        <v>9.7000000000000005E-4</v>
      </c>
      <c r="G1557" s="27">
        <v>1.82162</v>
      </c>
      <c r="H1557" s="27">
        <v>2.8819999999999998E-2</v>
      </c>
      <c r="I1557" s="27">
        <v>0.17743999999999999</v>
      </c>
      <c r="J1557" s="27">
        <v>2.5200000000000001E-3</v>
      </c>
      <c r="K1557" s="25">
        <v>1053</v>
      </c>
      <c r="L1557" s="25">
        <v>14</v>
      </c>
      <c r="M1557" s="25">
        <v>1053</v>
      </c>
      <c r="N1557" s="25">
        <v>10</v>
      </c>
      <c r="O1557" s="25">
        <v>1053</v>
      </c>
      <c r="P1557" s="25">
        <v>14</v>
      </c>
      <c r="Q1557" s="14">
        <f t="shared" si="152"/>
        <v>0</v>
      </c>
      <c r="R1557" s="14">
        <f t="shared" si="153"/>
        <v>3.7604919037461215</v>
      </c>
      <c r="S1557" s="68">
        <f t="shared" si="156"/>
        <v>0</v>
      </c>
      <c r="T1557" s="13">
        <f t="shared" si="154"/>
        <v>1053</v>
      </c>
      <c r="U1557" s="13">
        <f t="shared" si="155"/>
        <v>14</v>
      </c>
    </row>
    <row r="1558" spans="1:21">
      <c r="A1558" s="24" t="s">
        <v>1271</v>
      </c>
      <c r="B1558" s="25">
        <v>225.35</v>
      </c>
      <c r="C1558" s="25">
        <v>612.33000000000004</v>
      </c>
      <c r="D1558" s="26">
        <v>0.36802051181552425</v>
      </c>
      <c r="E1558" s="27">
        <v>9.3439999999999995E-2</v>
      </c>
      <c r="F1558" s="27">
        <v>1.1800000000000001E-3</v>
      </c>
      <c r="G1558" s="27">
        <v>3.4269599999999998</v>
      </c>
      <c r="H1558" s="27">
        <v>5.3260000000000002E-2</v>
      </c>
      <c r="I1558" s="27">
        <v>0.26590999999999998</v>
      </c>
      <c r="J1558" s="27">
        <v>3.7599999999999999E-3</v>
      </c>
      <c r="K1558" s="25">
        <v>1497</v>
      </c>
      <c r="L1558" s="25">
        <v>13</v>
      </c>
      <c r="M1558" s="25">
        <v>1511</v>
      </c>
      <c r="N1558" s="25">
        <v>12</v>
      </c>
      <c r="O1558" s="25">
        <v>1520</v>
      </c>
      <c r="P1558" s="25">
        <v>19</v>
      </c>
      <c r="Q1558" s="14">
        <f t="shared" si="152"/>
        <v>-1.5364061456245803</v>
      </c>
      <c r="R1558" s="14">
        <f t="shared" si="153"/>
        <v>3.0908619947272107</v>
      </c>
      <c r="S1558" s="68">
        <f t="shared" si="156"/>
        <v>-1.5364061456245803</v>
      </c>
      <c r="T1558" s="13">
        <f t="shared" si="154"/>
        <v>1497</v>
      </c>
      <c r="U1558" s="13">
        <f t="shared" si="155"/>
        <v>13</v>
      </c>
    </row>
    <row r="1559" spans="1:21">
      <c r="A1559" s="24" t="s">
        <v>1272</v>
      </c>
      <c r="B1559" s="25">
        <v>131.82</v>
      </c>
      <c r="C1559" s="25">
        <v>332.41</v>
      </c>
      <c r="D1559" s="26">
        <v>0.39655846695346103</v>
      </c>
      <c r="E1559" s="27">
        <v>7.3609999999999995E-2</v>
      </c>
      <c r="F1559" s="27">
        <v>9.7999999999999997E-4</v>
      </c>
      <c r="G1559" s="27">
        <v>1.72828</v>
      </c>
      <c r="H1559" s="27">
        <v>2.7699999999999999E-2</v>
      </c>
      <c r="I1559" s="27">
        <v>0.17022000000000001</v>
      </c>
      <c r="J1559" s="27">
        <v>2.4199999999999998E-3</v>
      </c>
      <c r="K1559" s="25">
        <v>1031</v>
      </c>
      <c r="L1559" s="25">
        <v>14</v>
      </c>
      <c r="M1559" s="25">
        <v>1019</v>
      </c>
      <c r="N1559" s="25">
        <v>10</v>
      </c>
      <c r="O1559" s="25">
        <v>1013</v>
      </c>
      <c r="P1559" s="25">
        <v>13</v>
      </c>
      <c r="Q1559" s="14">
        <f t="shared" si="152"/>
        <v>1.745877788554806</v>
      </c>
      <c r="R1559" s="14">
        <f t="shared" si="153"/>
        <v>3.6715019293952529</v>
      </c>
      <c r="S1559" s="68">
        <f t="shared" si="156"/>
        <v>1.745877788554806</v>
      </c>
      <c r="T1559" s="13">
        <f t="shared" si="154"/>
        <v>1031</v>
      </c>
      <c r="U1559" s="13">
        <f t="shared" si="155"/>
        <v>14</v>
      </c>
    </row>
    <row r="1560" spans="1:21">
      <c r="A1560" s="24" t="s">
        <v>1273</v>
      </c>
      <c r="B1560" s="25">
        <v>94.84</v>
      </c>
      <c r="C1560" s="25">
        <v>353.13</v>
      </c>
      <c r="D1560" s="26">
        <v>0.26856964857134769</v>
      </c>
      <c r="E1560" s="27">
        <v>7.0349999999999996E-2</v>
      </c>
      <c r="F1560" s="27">
        <v>9.3999999999999997E-4</v>
      </c>
      <c r="G1560" s="27">
        <v>1.56338</v>
      </c>
      <c r="H1560" s="27">
        <v>2.5180000000000001E-2</v>
      </c>
      <c r="I1560" s="27">
        <v>0.16111</v>
      </c>
      <c r="J1560" s="27">
        <v>2.2899999999999999E-3</v>
      </c>
      <c r="K1560" s="25">
        <v>939</v>
      </c>
      <c r="L1560" s="25">
        <v>15</v>
      </c>
      <c r="M1560" s="25">
        <v>956</v>
      </c>
      <c r="N1560" s="25">
        <v>10</v>
      </c>
      <c r="O1560" s="25">
        <v>963</v>
      </c>
      <c r="P1560" s="25">
        <v>13</v>
      </c>
      <c r="Q1560" s="14">
        <f t="shared" si="152"/>
        <v>-2.5559105431310014</v>
      </c>
      <c r="R1560" s="14">
        <f t="shared" si="153"/>
        <v>4.2898231135895051</v>
      </c>
      <c r="S1560" s="68">
        <f t="shared" si="156"/>
        <v>-2.5559105431310014</v>
      </c>
      <c r="T1560" s="13">
        <f t="shared" si="154"/>
        <v>963</v>
      </c>
      <c r="U1560" s="13">
        <f t="shared" si="155"/>
        <v>13</v>
      </c>
    </row>
    <row r="1561" spans="1:21">
      <c r="A1561" s="24" t="s">
        <v>1274</v>
      </c>
      <c r="B1561" s="25">
        <v>147.01</v>
      </c>
      <c r="C1561" s="25">
        <v>336.83</v>
      </c>
      <c r="D1561" s="26">
        <v>0.43645162248018288</v>
      </c>
      <c r="E1561" s="27">
        <v>8.1309999999999993E-2</v>
      </c>
      <c r="F1561" s="27">
        <v>2.3999999999999998E-3</v>
      </c>
      <c r="G1561" s="27">
        <v>2.29983</v>
      </c>
      <c r="H1561" s="27">
        <v>5.8810000000000001E-2</v>
      </c>
      <c r="I1561" s="27">
        <v>0.20515</v>
      </c>
      <c r="J1561" s="27">
        <v>3.0100000000000001E-3</v>
      </c>
      <c r="K1561" s="25">
        <v>1229</v>
      </c>
      <c r="L1561" s="25">
        <v>59</v>
      </c>
      <c r="M1561" s="25">
        <v>1212</v>
      </c>
      <c r="N1561" s="25">
        <v>18</v>
      </c>
      <c r="O1561" s="25">
        <v>1203</v>
      </c>
      <c r="P1561" s="25">
        <v>16</v>
      </c>
      <c r="Q1561" s="14">
        <f t="shared" si="152"/>
        <v>2.11554109031733</v>
      </c>
      <c r="R1561" s="14">
        <f t="shared" si="153"/>
        <v>9.7521950929841594</v>
      </c>
      <c r="S1561" s="68">
        <f t="shared" si="156"/>
        <v>2.11554109031733</v>
      </c>
      <c r="T1561" s="13">
        <f t="shared" si="154"/>
        <v>1229</v>
      </c>
      <c r="U1561" s="13">
        <f t="shared" si="155"/>
        <v>59</v>
      </c>
    </row>
    <row r="1562" spans="1:21">
      <c r="A1562" s="24" t="s">
        <v>1275</v>
      </c>
      <c r="B1562" s="25">
        <v>408.91</v>
      </c>
      <c r="C1562" s="25">
        <v>618.64</v>
      </c>
      <c r="D1562" s="26">
        <v>0.66098215440320707</v>
      </c>
      <c r="E1562" s="27">
        <v>0.14016999999999999</v>
      </c>
      <c r="F1562" s="27">
        <v>1.7899999999999999E-3</v>
      </c>
      <c r="G1562" s="27">
        <v>7.9045300000000003</v>
      </c>
      <c r="H1562" s="27">
        <v>0.12358</v>
      </c>
      <c r="I1562" s="27">
        <v>0.40883999999999998</v>
      </c>
      <c r="J1562" s="27">
        <v>5.7800000000000004E-3</v>
      </c>
      <c r="K1562" s="25">
        <v>2229</v>
      </c>
      <c r="L1562" s="25">
        <v>12</v>
      </c>
      <c r="M1562" s="25">
        <v>2220</v>
      </c>
      <c r="N1562" s="25">
        <v>14</v>
      </c>
      <c r="O1562" s="25">
        <v>2210</v>
      </c>
      <c r="P1562" s="25">
        <v>26</v>
      </c>
      <c r="Q1562" s="14">
        <f t="shared" si="152"/>
        <v>0.85240017945267255</v>
      </c>
      <c r="R1562" s="14">
        <f t="shared" si="153"/>
        <v>2.5655386565426008</v>
      </c>
      <c r="S1562" s="68">
        <f t="shared" si="156"/>
        <v>0.85240017945267255</v>
      </c>
      <c r="T1562" s="13">
        <f t="shared" si="154"/>
        <v>2229</v>
      </c>
      <c r="U1562" s="13">
        <f t="shared" si="155"/>
        <v>12</v>
      </c>
    </row>
    <row r="1563" spans="1:21">
      <c r="A1563" s="24" t="s">
        <v>1276</v>
      </c>
      <c r="B1563" s="25">
        <v>141.07</v>
      </c>
      <c r="C1563" s="25">
        <v>385.51</v>
      </c>
      <c r="D1563" s="26">
        <v>0.36593084485486754</v>
      </c>
      <c r="E1563" s="27">
        <v>7.356E-2</v>
      </c>
      <c r="F1563" s="27">
        <v>9.7000000000000005E-4</v>
      </c>
      <c r="G1563" s="27">
        <v>1.7572399999999999</v>
      </c>
      <c r="H1563" s="27">
        <v>2.794E-2</v>
      </c>
      <c r="I1563" s="27">
        <v>0.17319999999999999</v>
      </c>
      <c r="J1563" s="27">
        <v>2.4599999999999999E-3</v>
      </c>
      <c r="K1563" s="25">
        <v>1029</v>
      </c>
      <c r="L1563" s="25">
        <v>14</v>
      </c>
      <c r="M1563" s="25">
        <v>1030</v>
      </c>
      <c r="N1563" s="25">
        <v>10</v>
      </c>
      <c r="O1563" s="25">
        <v>1030</v>
      </c>
      <c r="P1563" s="25">
        <v>14</v>
      </c>
      <c r="Q1563" s="14">
        <f t="shared" si="152"/>
        <v>-9.7181729834794339E-2</v>
      </c>
      <c r="R1563" s="14">
        <f t="shared" si="153"/>
        <v>3.8500704975421769</v>
      </c>
      <c r="S1563" s="68">
        <f t="shared" si="156"/>
        <v>-9.7181729834794339E-2</v>
      </c>
      <c r="T1563" s="13">
        <f t="shared" si="154"/>
        <v>1029</v>
      </c>
      <c r="U1563" s="13">
        <f t="shared" si="155"/>
        <v>14</v>
      </c>
    </row>
    <row r="1564" spans="1:21">
      <c r="A1564" s="24" t="s">
        <v>1277</v>
      </c>
      <c r="B1564" s="25">
        <v>107.3</v>
      </c>
      <c r="C1564" s="25">
        <v>231.23</v>
      </c>
      <c r="D1564" s="26">
        <v>0.46404013320070925</v>
      </c>
      <c r="E1564" s="27">
        <v>0.12523999999999999</v>
      </c>
      <c r="F1564" s="27">
        <v>1.6199999999999999E-3</v>
      </c>
      <c r="G1564" s="27">
        <v>6.4051799999999997</v>
      </c>
      <c r="H1564" s="27">
        <v>0.10094</v>
      </c>
      <c r="I1564" s="27">
        <v>0.37076999999999999</v>
      </c>
      <c r="J1564" s="27">
        <v>5.2500000000000003E-3</v>
      </c>
      <c r="K1564" s="25">
        <v>2032</v>
      </c>
      <c r="L1564" s="25">
        <v>12</v>
      </c>
      <c r="M1564" s="25">
        <v>2033</v>
      </c>
      <c r="N1564" s="25">
        <v>14</v>
      </c>
      <c r="O1564" s="25">
        <v>2033</v>
      </c>
      <c r="P1564" s="25">
        <v>25</v>
      </c>
      <c r="Q1564" s="14">
        <f t="shared" si="152"/>
        <v>-4.9212598425207865E-2</v>
      </c>
      <c r="R1564" s="14">
        <f t="shared" si="153"/>
        <v>2.7296658717688955</v>
      </c>
      <c r="S1564" s="68">
        <f t="shared" si="156"/>
        <v>-4.9212598425207865E-2</v>
      </c>
      <c r="T1564" s="13">
        <f t="shared" si="154"/>
        <v>2032</v>
      </c>
      <c r="U1564" s="13">
        <f t="shared" si="155"/>
        <v>12</v>
      </c>
    </row>
    <row r="1565" spans="1:21">
      <c r="A1565" s="24" t="s">
        <v>1278</v>
      </c>
      <c r="B1565" s="25">
        <v>395.71</v>
      </c>
      <c r="C1565" s="25">
        <v>596.04999999999995</v>
      </c>
      <c r="D1565" s="26">
        <v>0.6638872577803876</v>
      </c>
      <c r="E1565" s="27">
        <v>7.0779999999999996E-2</v>
      </c>
      <c r="F1565" s="27">
        <v>9.3000000000000005E-4</v>
      </c>
      <c r="G1565" s="27">
        <v>1.69147</v>
      </c>
      <c r="H1565" s="27">
        <v>2.6790000000000001E-2</v>
      </c>
      <c r="I1565" s="27">
        <v>0.17327000000000001</v>
      </c>
      <c r="J1565" s="27">
        <v>2.4499999999999999E-3</v>
      </c>
      <c r="K1565" s="25">
        <v>951</v>
      </c>
      <c r="L1565" s="25">
        <v>14</v>
      </c>
      <c r="M1565" s="25">
        <v>1005</v>
      </c>
      <c r="N1565" s="25">
        <v>10</v>
      </c>
      <c r="O1565" s="25">
        <v>1030</v>
      </c>
      <c r="P1565" s="25">
        <v>13</v>
      </c>
      <c r="Q1565" s="14">
        <f t="shared" si="152"/>
        <v>-8.3070452155625585</v>
      </c>
      <c r="R1565" s="14">
        <f t="shared" si="153"/>
        <v>4.2003965260360863</v>
      </c>
      <c r="S1565" s="68">
        <f t="shared" si="156"/>
        <v>-8.3070452155625585</v>
      </c>
      <c r="T1565" s="13">
        <f t="shared" si="154"/>
        <v>951</v>
      </c>
      <c r="U1565" s="13">
        <f t="shared" si="155"/>
        <v>14</v>
      </c>
    </row>
    <row r="1566" spans="1:21">
      <c r="A1566" s="24" t="s">
        <v>1279</v>
      </c>
      <c r="B1566" s="25">
        <v>97.23</v>
      </c>
      <c r="C1566" s="25">
        <v>454.35</v>
      </c>
      <c r="D1566" s="26">
        <v>0.21399801914823374</v>
      </c>
      <c r="E1566" s="27">
        <v>7.0959999999999995E-2</v>
      </c>
      <c r="F1566" s="27">
        <v>9.3999999999999997E-4</v>
      </c>
      <c r="G1566" s="27">
        <v>1.6276999999999999</v>
      </c>
      <c r="H1566" s="27">
        <v>2.596E-2</v>
      </c>
      <c r="I1566" s="27">
        <v>0.1663</v>
      </c>
      <c r="J1566" s="27">
        <v>2.3500000000000001E-3</v>
      </c>
      <c r="K1566" s="25">
        <v>956</v>
      </c>
      <c r="L1566" s="25">
        <v>15</v>
      </c>
      <c r="M1566" s="25">
        <v>981</v>
      </c>
      <c r="N1566" s="25">
        <v>10</v>
      </c>
      <c r="O1566" s="25">
        <v>992</v>
      </c>
      <c r="P1566" s="25">
        <v>13</v>
      </c>
      <c r="Q1566" s="14">
        <f t="shared" si="152"/>
        <v>-3.7656903765690419</v>
      </c>
      <c r="R1566" s="14">
        <f t="shared" si="153"/>
        <v>4.2426069860869404</v>
      </c>
      <c r="S1566" s="68">
        <f t="shared" si="156"/>
        <v>-3.7656903765690419</v>
      </c>
      <c r="T1566" s="13">
        <f t="shared" si="154"/>
        <v>992</v>
      </c>
      <c r="U1566" s="13">
        <f t="shared" si="155"/>
        <v>13</v>
      </c>
    </row>
    <row r="1567" spans="1:21">
      <c r="A1567" s="24" t="s">
        <v>1280</v>
      </c>
      <c r="B1567" s="25">
        <v>82.39</v>
      </c>
      <c r="C1567" s="25">
        <v>311.05</v>
      </c>
      <c r="D1567" s="26">
        <v>0.26487702941649249</v>
      </c>
      <c r="E1567" s="27">
        <v>7.4819999999999998E-2</v>
      </c>
      <c r="F1567" s="27">
        <v>1.01E-3</v>
      </c>
      <c r="G1567" s="27">
        <v>1.8553599999999999</v>
      </c>
      <c r="H1567" s="27">
        <v>2.9929999999999998E-2</v>
      </c>
      <c r="I1567" s="27">
        <v>0.17979000000000001</v>
      </c>
      <c r="J1567" s="27">
        <v>2.5500000000000002E-3</v>
      </c>
      <c r="K1567" s="25">
        <v>1064</v>
      </c>
      <c r="L1567" s="25">
        <v>14</v>
      </c>
      <c r="M1567" s="25">
        <v>1065</v>
      </c>
      <c r="N1567" s="25">
        <v>11</v>
      </c>
      <c r="O1567" s="25">
        <v>1066</v>
      </c>
      <c r="P1567" s="25">
        <v>14</v>
      </c>
      <c r="Q1567" s="14">
        <f t="shared" si="152"/>
        <v>-0.1879699248120259</v>
      </c>
      <c r="R1567" s="14">
        <f t="shared" si="153"/>
        <v>3.7251140380817893</v>
      </c>
      <c r="S1567" s="68">
        <f t="shared" si="156"/>
        <v>-0.1879699248120259</v>
      </c>
      <c r="T1567" s="13">
        <f t="shared" si="154"/>
        <v>1064</v>
      </c>
      <c r="U1567" s="13">
        <f t="shared" si="155"/>
        <v>14</v>
      </c>
    </row>
    <row r="1568" spans="1:21">
      <c r="A1568" s="24" t="s">
        <v>1281</v>
      </c>
      <c r="B1568" s="25">
        <v>123.56</v>
      </c>
      <c r="C1568" s="25">
        <v>165.89</v>
      </c>
      <c r="D1568" s="26">
        <v>0.74483091205015384</v>
      </c>
      <c r="E1568" s="27">
        <v>6.479E-2</v>
      </c>
      <c r="F1568" s="27">
        <v>1.01E-3</v>
      </c>
      <c r="G1568" s="27">
        <v>1.1717900000000001</v>
      </c>
      <c r="H1568" s="27">
        <v>2.0809999999999999E-2</v>
      </c>
      <c r="I1568" s="27">
        <v>0.13113</v>
      </c>
      <c r="J1568" s="27">
        <v>1.8799999999999999E-3</v>
      </c>
      <c r="K1568" s="25">
        <v>768</v>
      </c>
      <c r="L1568" s="25">
        <v>17</v>
      </c>
      <c r="M1568" s="25">
        <v>787</v>
      </c>
      <c r="N1568" s="25">
        <v>10</v>
      </c>
      <c r="O1568" s="25">
        <v>794</v>
      </c>
      <c r="P1568" s="25">
        <v>11</v>
      </c>
      <c r="Q1568" s="14">
        <f t="shared" si="152"/>
        <v>-3.3854166666666741</v>
      </c>
      <c r="R1568" s="14">
        <f t="shared" si="153"/>
        <v>5.3994802754716735</v>
      </c>
      <c r="S1568" s="68">
        <f t="shared" si="156"/>
        <v>-3.3854166666666741</v>
      </c>
      <c r="T1568" s="13">
        <f t="shared" si="154"/>
        <v>794</v>
      </c>
      <c r="U1568" s="13">
        <f t="shared" si="155"/>
        <v>11</v>
      </c>
    </row>
    <row r="1569" spans="1:21">
      <c r="A1569" s="24" t="s">
        <v>1282</v>
      </c>
      <c r="B1569" s="25">
        <v>128.63999999999999</v>
      </c>
      <c r="C1569" s="25">
        <v>86.65</v>
      </c>
      <c r="D1569" s="26">
        <v>1.4845931909982686</v>
      </c>
      <c r="E1569" s="27">
        <v>0.16225999999999999</v>
      </c>
      <c r="F1569" s="27">
        <v>2.1900000000000001E-3</v>
      </c>
      <c r="G1569" s="27">
        <v>10.25267</v>
      </c>
      <c r="H1569" s="27">
        <v>0.16492999999999999</v>
      </c>
      <c r="I1569" s="27">
        <v>0.45811000000000002</v>
      </c>
      <c r="J1569" s="27">
        <v>6.5300000000000002E-3</v>
      </c>
      <c r="K1569" s="25">
        <v>2479</v>
      </c>
      <c r="L1569" s="25">
        <v>12</v>
      </c>
      <c r="M1569" s="25">
        <v>2458</v>
      </c>
      <c r="N1569" s="25">
        <v>15</v>
      </c>
      <c r="O1569" s="25">
        <v>2431</v>
      </c>
      <c r="P1569" s="25">
        <v>29</v>
      </c>
      <c r="Q1569" s="14">
        <f t="shared" si="152"/>
        <v>1.9362646228317848</v>
      </c>
      <c r="R1569" s="14">
        <f t="shared" si="153"/>
        <v>2.5249379564117937</v>
      </c>
      <c r="S1569" s="68">
        <f t="shared" si="156"/>
        <v>1.9362646228317848</v>
      </c>
      <c r="T1569" s="13">
        <f t="shared" si="154"/>
        <v>2479</v>
      </c>
      <c r="U1569" s="13">
        <f t="shared" si="155"/>
        <v>12</v>
      </c>
    </row>
    <row r="1570" spans="1:21">
      <c r="A1570" s="24" t="s">
        <v>1283</v>
      </c>
      <c r="B1570" s="25">
        <v>183.37</v>
      </c>
      <c r="C1570" s="25">
        <v>973.69</v>
      </c>
      <c r="D1570" s="26">
        <v>0.1883248261767092</v>
      </c>
      <c r="E1570" s="27">
        <v>7.9310000000000005E-2</v>
      </c>
      <c r="F1570" s="27">
        <v>1.0399999999999999E-3</v>
      </c>
      <c r="G1570" s="27">
        <v>2.2233700000000001</v>
      </c>
      <c r="H1570" s="27">
        <v>3.5290000000000002E-2</v>
      </c>
      <c r="I1570" s="27">
        <v>0.20322999999999999</v>
      </c>
      <c r="J1570" s="27">
        <v>2.8700000000000002E-3</v>
      </c>
      <c r="K1570" s="25">
        <v>1180</v>
      </c>
      <c r="L1570" s="25">
        <v>14</v>
      </c>
      <c r="M1570" s="25">
        <v>1188</v>
      </c>
      <c r="N1570" s="25">
        <v>11</v>
      </c>
      <c r="O1570" s="25">
        <v>1193</v>
      </c>
      <c r="P1570" s="25">
        <v>15</v>
      </c>
      <c r="Q1570" s="14">
        <f t="shared" si="152"/>
        <v>-1.1016949152542477</v>
      </c>
      <c r="R1570" s="14">
        <f t="shared" si="153"/>
        <v>3.4955646917057166</v>
      </c>
      <c r="S1570" s="68">
        <f t="shared" si="156"/>
        <v>-1.1016949152542477</v>
      </c>
      <c r="T1570" s="13">
        <f t="shared" si="154"/>
        <v>1180</v>
      </c>
      <c r="U1570" s="13">
        <f t="shared" si="155"/>
        <v>14</v>
      </c>
    </row>
    <row r="1571" spans="1:21">
      <c r="A1571" s="24" t="s">
        <v>1284</v>
      </c>
      <c r="B1571" s="25">
        <v>80.95</v>
      </c>
      <c r="C1571" s="25">
        <v>147.47</v>
      </c>
      <c r="D1571" s="26">
        <v>0.54892520512646648</v>
      </c>
      <c r="E1571" s="27">
        <v>0.11403000000000001</v>
      </c>
      <c r="F1571" s="27">
        <v>1.5399999999999999E-3</v>
      </c>
      <c r="G1571" s="27">
        <v>5.2112299999999996</v>
      </c>
      <c r="H1571" s="27">
        <v>8.4070000000000006E-2</v>
      </c>
      <c r="I1571" s="27">
        <v>0.33133000000000001</v>
      </c>
      <c r="J1571" s="27">
        <v>4.7099999999999998E-3</v>
      </c>
      <c r="K1571" s="25">
        <v>1865</v>
      </c>
      <c r="L1571" s="25">
        <v>13</v>
      </c>
      <c r="M1571" s="25">
        <v>1854</v>
      </c>
      <c r="N1571" s="25">
        <v>14</v>
      </c>
      <c r="O1571" s="25">
        <v>1845</v>
      </c>
      <c r="P1571" s="25">
        <v>23</v>
      </c>
      <c r="Q1571" s="14">
        <f t="shared" si="152"/>
        <v>1.072386058981234</v>
      </c>
      <c r="R1571" s="14">
        <f t="shared" si="153"/>
        <v>2.8258843236093969</v>
      </c>
      <c r="S1571" s="68">
        <f t="shared" si="156"/>
        <v>1.072386058981234</v>
      </c>
      <c r="T1571" s="13">
        <f t="shared" si="154"/>
        <v>1865</v>
      </c>
      <c r="U1571" s="13">
        <f t="shared" si="155"/>
        <v>13</v>
      </c>
    </row>
    <row r="1572" spans="1:21">
      <c r="A1572" s="24" t="s">
        <v>1285</v>
      </c>
      <c r="B1572" s="25">
        <v>357.15</v>
      </c>
      <c r="C1572" s="25">
        <v>235.83</v>
      </c>
      <c r="D1572" s="26">
        <v>1.5144383666200227</v>
      </c>
      <c r="E1572" s="27">
        <v>0.16600000000000001</v>
      </c>
      <c r="F1572" s="27">
        <v>2.2100000000000002E-3</v>
      </c>
      <c r="G1572" s="27">
        <v>10.76512</v>
      </c>
      <c r="H1572" s="27">
        <v>0.17191000000000001</v>
      </c>
      <c r="I1572" s="27">
        <v>0.47016000000000002</v>
      </c>
      <c r="J1572" s="27">
        <v>6.6400000000000001E-3</v>
      </c>
      <c r="K1572" s="25">
        <v>2518</v>
      </c>
      <c r="L1572" s="25">
        <v>12</v>
      </c>
      <c r="M1572" s="25">
        <v>2503</v>
      </c>
      <c r="N1572" s="25">
        <v>15</v>
      </c>
      <c r="O1572" s="25">
        <v>2484</v>
      </c>
      <c r="P1572" s="25">
        <v>29</v>
      </c>
      <c r="Q1572" s="14">
        <f t="shared" si="152"/>
        <v>1.3502779984114421</v>
      </c>
      <c r="R1572" s="14">
        <f t="shared" si="153"/>
        <v>2.4879359600390707</v>
      </c>
      <c r="S1572" s="68">
        <f t="shared" si="156"/>
        <v>1.3502779984114421</v>
      </c>
      <c r="T1572" s="13">
        <f t="shared" si="154"/>
        <v>2518</v>
      </c>
      <c r="U1572" s="13">
        <f t="shared" si="155"/>
        <v>12</v>
      </c>
    </row>
    <row r="1573" spans="1:21">
      <c r="A1573" s="24" t="s">
        <v>1286</v>
      </c>
      <c r="B1573" s="25">
        <v>52.76</v>
      </c>
      <c r="C1573" s="25">
        <v>106.31</v>
      </c>
      <c r="D1573" s="26">
        <v>0.49628445113347752</v>
      </c>
      <c r="E1573" s="27">
        <v>9.8849999999999993E-2</v>
      </c>
      <c r="F1573" s="27">
        <v>1.4E-3</v>
      </c>
      <c r="G1573" s="27">
        <v>3.8486199999999999</v>
      </c>
      <c r="H1573" s="27">
        <v>6.3799999999999996E-2</v>
      </c>
      <c r="I1573" s="27">
        <v>0.28227999999999998</v>
      </c>
      <c r="J1573" s="27">
        <v>4.0400000000000002E-3</v>
      </c>
      <c r="K1573" s="25">
        <v>1603</v>
      </c>
      <c r="L1573" s="25">
        <v>14</v>
      </c>
      <c r="M1573" s="25">
        <v>1603</v>
      </c>
      <c r="N1573" s="25">
        <v>13</v>
      </c>
      <c r="O1573" s="25">
        <v>1603</v>
      </c>
      <c r="P1573" s="25">
        <v>20</v>
      </c>
      <c r="Q1573" s="14">
        <f t="shared" si="152"/>
        <v>0</v>
      </c>
      <c r="R1573" s="14">
        <f t="shared" si="153"/>
        <v>3.0459277893284344</v>
      </c>
      <c r="S1573" s="68">
        <f t="shared" si="156"/>
        <v>0</v>
      </c>
      <c r="T1573" s="13">
        <f t="shared" si="154"/>
        <v>1603</v>
      </c>
      <c r="U1573" s="13">
        <f t="shared" si="155"/>
        <v>20</v>
      </c>
    </row>
    <row r="1574" spans="1:21">
      <c r="A1574" s="24" t="s">
        <v>1287</v>
      </c>
      <c r="B1574" s="25">
        <v>179.59</v>
      </c>
      <c r="C1574" s="25">
        <v>192.14</v>
      </c>
      <c r="D1574" s="26">
        <v>0.93468304361403154</v>
      </c>
      <c r="E1574" s="27">
        <v>5.8349999999999999E-2</v>
      </c>
      <c r="F1574" s="27">
        <v>9.2000000000000003E-4</v>
      </c>
      <c r="G1574" s="27">
        <v>0.69950999999999997</v>
      </c>
      <c r="H1574" s="27">
        <v>1.2500000000000001E-2</v>
      </c>
      <c r="I1574" s="27">
        <v>8.6919999999999997E-2</v>
      </c>
      <c r="J1574" s="27">
        <v>1.25E-3</v>
      </c>
      <c r="K1574" s="25">
        <v>543</v>
      </c>
      <c r="L1574" s="25">
        <v>18</v>
      </c>
      <c r="M1574" s="25">
        <v>538</v>
      </c>
      <c r="N1574" s="25">
        <v>7</v>
      </c>
      <c r="O1574" s="25">
        <v>537</v>
      </c>
      <c r="P1574" s="25">
        <v>7</v>
      </c>
      <c r="Q1574" s="14">
        <f t="shared" si="152"/>
        <v>1.1049723756906049</v>
      </c>
      <c r="R1574" s="14">
        <f t="shared" si="153"/>
        <v>7.0452937989220557</v>
      </c>
      <c r="S1574" s="68">
        <f t="shared" si="156"/>
        <v>1.1049723756906049</v>
      </c>
      <c r="T1574" s="13">
        <f t="shared" si="154"/>
        <v>537</v>
      </c>
      <c r="U1574" s="13">
        <f t="shared" si="155"/>
        <v>7</v>
      </c>
    </row>
    <row r="1575" spans="1:21">
      <c r="A1575" s="24" t="s">
        <v>1288</v>
      </c>
      <c r="B1575" s="25">
        <v>138.68</v>
      </c>
      <c r="C1575" s="25">
        <v>262.02</v>
      </c>
      <c r="D1575" s="26">
        <v>0.529272574612625</v>
      </c>
      <c r="E1575" s="27">
        <v>7.2059999999999999E-2</v>
      </c>
      <c r="F1575" s="27">
        <v>1.0200000000000001E-3</v>
      </c>
      <c r="G1575" s="27">
        <v>1.58754</v>
      </c>
      <c r="H1575" s="27">
        <v>2.631E-2</v>
      </c>
      <c r="I1575" s="27">
        <v>0.15973000000000001</v>
      </c>
      <c r="J1575" s="27">
        <v>2.2699999999999999E-3</v>
      </c>
      <c r="K1575" s="25">
        <v>988</v>
      </c>
      <c r="L1575" s="25">
        <v>15</v>
      </c>
      <c r="M1575" s="25">
        <v>965</v>
      </c>
      <c r="N1575" s="25">
        <v>10</v>
      </c>
      <c r="O1575" s="25">
        <v>955</v>
      </c>
      <c r="P1575" s="25">
        <v>13</v>
      </c>
      <c r="Q1575" s="14">
        <f t="shared" si="152"/>
        <v>3.34008097165992</v>
      </c>
      <c r="R1575" s="14">
        <f t="shared" si="153"/>
        <v>3.9420219621614265</v>
      </c>
      <c r="S1575" s="68">
        <f t="shared" si="156"/>
        <v>3.34008097165992</v>
      </c>
      <c r="T1575" s="13">
        <f t="shared" si="154"/>
        <v>955</v>
      </c>
      <c r="U1575" s="13">
        <f t="shared" si="155"/>
        <v>13</v>
      </c>
    </row>
    <row r="1576" spans="1:21">
      <c r="A1576" s="24" t="s">
        <v>1289</v>
      </c>
      <c r="B1576" s="25">
        <v>294.49</v>
      </c>
      <c r="C1576" s="25">
        <v>306.33999999999997</v>
      </c>
      <c r="D1576" s="26">
        <v>0.961317490370177</v>
      </c>
      <c r="E1576" s="27">
        <v>7.0010000000000003E-2</v>
      </c>
      <c r="F1576" s="27">
        <v>1.0300000000000001E-3</v>
      </c>
      <c r="G1576" s="27">
        <v>1.4758199999999999</v>
      </c>
      <c r="H1576" s="27">
        <v>2.5080000000000002E-2</v>
      </c>
      <c r="I1576" s="27">
        <v>0.15282999999999999</v>
      </c>
      <c r="J1576" s="27">
        <v>2.1800000000000001E-3</v>
      </c>
      <c r="K1576" s="25">
        <v>929</v>
      </c>
      <c r="L1576" s="25">
        <v>16</v>
      </c>
      <c r="M1576" s="25">
        <v>921</v>
      </c>
      <c r="N1576" s="25">
        <v>10</v>
      </c>
      <c r="O1576" s="25">
        <v>917</v>
      </c>
      <c r="P1576" s="25">
        <v>12</v>
      </c>
      <c r="Q1576" s="14">
        <f t="shared" si="152"/>
        <v>1.2917115177610294</v>
      </c>
      <c r="R1576" s="14">
        <f t="shared" si="153"/>
        <v>4.2701934452452379</v>
      </c>
      <c r="S1576" s="68">
        <f t="shared" si="156"/>
        <v>1.2917115177610294</v>
      </c>
      <c r="T1576" s="13">
        <f t="shared" si="154"/>
        <v>917</v>
      </c>
      <c r="U1576" s="13">
        <f t="shared" si="155"/>
        <v>12</v>
      </c>
    </row>
    <row r="1577" spans="1:21">
      <c r="A1577" s="24" t="s">
        <v>1290</v>
      </c>
      <c r="B1577" s="25">
        <v>92.91</v>
      </c>
      <c r="C1577" s="25">
        <v>109.57</v>
      </c>
      <c r="D1577" s="26">
        <v>0.84795108150041076</v>
      </c>
      <c r="E1577" s="27">
        <v>6.5350000000000005E-2</v>
      </c>
      <c r="F1577" s="27">
        <v>1.14E-3</v>
      </c>
      <c r="G1577" s="27">
        <v>1.1673100000000001</v>
      </c>
      <c r="H1577" s="27">
        <v>2.2519999999999998E-2</v>
      </c>
      <c r="I1577" s="27">
        <v>0.1295</v>
      </c>
      <c r="J1577" s="27">
        <v>1.8799999999999999E-3</v>
      </c>
      <c r="K1577" s="25">
        <v>786</v>
      </c>
      <c r="L1577" s="25">
        <v>19</v>
      </c>
      <c r="M1577" s="25">
        <v>785</v>
      </c>
      <c r="N1577" s="25">
        <v>11</v>
      </c>
      <c r="O1577" s="25">
        <v>785</v>
      </c>
      <c r="P1577" s="25">
        <v>11</v>
      </c>
      <c r="Q1577" s="14">
        <f t="shared" si="152"/>
        <v>0.12722646310432406</v>
      </c>
      <c r="R1577" s="14">
        <f t="shared" si="153"/>
        <v>5.5810640636735149</v>
      </c>
      <c r="S1577" s="68">
        <f t="shared" si="156"/>
        <v>0.12722646310432406</v>
      </c>
      <c r="T1577" s="13">
        <f t="shared" si="154"/>
        <v>785</v>
      </c>
      <c r="U1577" s="13">
        <f t="shared" si="155"/>
        <v>11</v>
      </c>
    </row>
    <row r="1578" spans="1:21">
      <c r="A1578" s="24" t="s">
        <v>1291</v>
      </c>
      <c r="B1578" s="25">
        <v>53.62</v>
      </c>
      <c r="C1578" s="25">
        <v>266.11</v>
      </c>
      <c r="D1578" s="26">
        <v>0.20149562211115701</v>
      </c>
      <c r="E1578" s="27">
        <v>0.15346000000000001</v>
      </c>
      <c r="F1578" s="27">
        <v>2.0899999999999998E-3</v>
      </c>
      <c r="G1578" s="27">
        <v>9.6856600000000004</v>
      </c>
      <c r="H1578" s="27">
        <v>0.15678</v>
      </c>
      <c r="I1578" s="27">
        <v>0.45757999999999999</v>
      </c>
      <c r="J1578" s="27">
        <v>6.4599999999999996E-3</v>
      </c>
      <c r="K1578" s="25">
        <v>2385</v>
      </c>
      <c r="L1578" s="25">
        <v>12</v>
      </c>
      <c r="M1578" s="25">
        <v>2405</v>
      </c>
      <c r="N1578" s="25">
        <v>15</v>
      </c>
      <c r="O1578" s="25">
        <v>2429</v>
      </c>
      <c r="P1578" s="25">
        <v>29</v>
      </c>
      <c r="Q1578" s="14">
        <f t="shared" si="152"/>
        <v>-1.8448637316561767</v>
      </c>
      <c r="R1578" s="14">
        <f t="shared" si="153"/>
        <v>2.6389954670698912</v>
      </c>
      <c r="S1578" s="68">
        <f t="shared" si="156"/>
        <v>-1.8448637316561767</v>
      </c>
      <c r="T1578" s="13">
        <f t="shared" si="154"/>
        <v>2385</v>
      </c>
      <c r="U1578" s="13">
        <f t="shared" si="155"/>
        <v>12</v>
      </c>
    </row>
    <row r="1579" spans="1:21">
      <c r="A1579" s="24" t="s">
        <v>1292</v>
      </c>
      <c r="B1579" s="25">
        <v>130.29</v>
      </c>
      <c r="C1579" s="25">
        <v>732.67</v>
      </c>
      <c r="D1579" s="26">
        <v>0.17782903626462118</v>
      </c>
      <c r="E1579" s="27">
        <v>0.1469</v>
      </c>
      <c r="F1579" s="27">
        <v>2E-3</v>
      </c>
      <c r="G1579" s="27">
        <v>8.7990200000000005</v>
      </c>
      <c r="H1579" s="27">
        <v>0.14227000000000001</v>
      </c>
      <c r="I1579" s="27">
        <v>0.43425999999999998</v>
      </c>
      <c r="J1579" s="27">
        <v>6.13E-3</v>
      </c>
      <c r="K1579" s="25">
        <v>2310</v>
      </c>
      <c r="L1579" s="25">
        <v>12</v>
      </c>
      <c r="M1579" s="25">
        <v>2317</v>
      </c>
      <c r="N1579" s="25">
        <v>15</v>
      </c>
      <c r="O1579" s="25">
        <v>2325</v>
      </c>
      <c r="P1579" s="25">
        <v>28</v>
      </c>
      <c r="Q1579" s="14">
        <f t="shared" si="152"/>
        <v>-0.64935064935065512</v>
      </c>
      <c r="R1579" s="14">
        <f t="shared" si="153"/>
        <v>2.6401620384108724</v>
      </c>
      <c r="S1579" s="68">
        <f t="shared" si="156"/>
        <v>-0.64935064935065512</v>
      </c>
      <c r="T1579" s="13">
        <f t="shared" si="154"/>
        <v>2310</v>
      </c>
      <c r="U1579" s="13">
        <f t="shared" si="155"/>
        <v>12</v>
      </c>
    </row>
    <row r="1580" spans="1:21">
      <c r="A1580" s="24" t="s">
        <v>1293</v>
      </c>
      <c r="B1580" s="25">
        <v>303.82</v>
      </c>
      <c r="C1580" s="25">
        <v>334.54</v>
      </c>
      <c r="D1580" s="26">
        <v>0.90817241585460629</v>
      </c>
      <c r="E1580" s="27">
        <v>7.2139999999999996E-2</v>
      </c>
      <c r="F1580" s="27">
        <v>1.0300000000000001E-3</v>
      </c>
      <c r="G1580" s="27">
        <v>1.60656</v>
      </c>
      <c r="H1580" s="27">
        <v>2.6720000000000001E-2</v>
      </c>
      <c r="I1580" s="27">
        <v>0.16147</v>
      </c>
      <c r="J1580" s="27">
        <v>2.2899999999999999E-3</v>
      </c>
      <c r="K1580" s="25">
        <v>990</v>
      </c>
      <c r="L1580" s="25">
        <v>15</v>
      </c>
      <c r="M1580" s="25">
        <v>973</v>
      </c>
      <c r="N1580" s="25">
        <v>10</v>
      </c>
      <c r="O1580" s="25">
        <v>965</v>
      </c>
      <c r="P1580" s="25">
        <v>13</v>
      </c>
      <c r="Q1580" s="14">
        <f t="shared" si="152"/>
        <v>2.5252525252525304</v>
      </c>
      <c r="R1580" s="14">
        <f t="shared" si="153"/>
        <v>3.9524768194906037</v>
      </c>
      <c r="S1580" s="68">
        <f t="shared" si="156"/>
        <v>2.5252525252525304</v>
      </c>
      <c r="T1580" s="13">
        <f t="shared" si="154"/>
        <v>965</v>
      </c>
      <c r="U1580" s="13">
        <f t="shared" si="155"/>
        <v>13</v>
      </c>
    </row>
    <row r="1581" spans="1:21">
      <c r="A1581" s="24" t="s">
        <v>1294</v>
      </c>
      <c r="B1581" s="25">
        <v>118.22</v>
      </c>
      <c r="C1581" s="25">
        <v>341.23</v>
      </c>
      <c r="D1581" s="26">
        <v>0.34645253934296516</v>
      </c>
      <c r="E1581" s="27">
        <v>5.5690000000000003E-2</v>
      </c>
      <c r="F1581" s="27">
        <v>9.3000000000000005E-4</v>
      </c>
      <c r="G1581" s="27">
        <v>0.53127999999999997</v>
      </c>
      <c r="H1581" s="27">
        <v>9.8600000000000007E-3</v>
      </c>
      <c r="I1581" s="27">
        <v>6.9169999999999995E-2</v>
      </c>
      <c r="J1581" s="27">
        <v>9.8999999999999999E-4</v>
      </c>
      <c r="K1581" s="25">
        <v>440</v>
      </c>
      <c r="L1581" s="25">
        <v>19</v>
      </c>
      <c r="M1581" s="25">
        <v>433</v>
      </c>
      <c r="N1581" s="25">
        <v>7</v>
      </c>
      <c r="O1581" s="25">
        <v>431</v>
      </c>
      <c r="P1581" s="25">
        <v>6</v>
      </c>
      <c r="Q1581" s="14">
        <f t="shared" si="152"/>
        <v>2.0454545454545503</v>
      </c>
      <c r="R1581" s="14">
        <f t="shared" si="153"/>
        <v>8.8884600689725062</v>
      </c>
      <c r="S1581" s="68">
        <f t="shared" si="156"/>
        <v>2.0454545454545503</v>
      </c>
      <c r="T1581" s="13">
        <f t="shared" si="154"/>
        <v>431</v>
      </c>
      <c r="U1581" s="13">
        <f t="shared" si="155"/>
        <v>6</v>
      </c>
    </row>
    <row r="1582" spans="1:21">
      <c r="A1582" s="24" t="s">
        <v>1295</v>
      </c>
      <c r="B1582" s="25">
        <v>338.12</v>
      </c>
      <c r="C1582" s="25">
        <v>335.46</v>
      </c>
      <c r="D1582" s="26">
        <v>1.0079294103618912</v>
      </c>
      <c r="E1582" s="27">
        <v>6.5369999999999998E-2</v>
      </c>
      <c r="F1582" s="27">
        <v>9.5E-4</v>
      </c>
      <c r="G1582" s="27">
        <v>1.1861699999999999</v>
      </c>
      <c r="H1582" s="27">
        <v>2.0029999999999999E-2</v>
      </c>
      <c r="I1582" s="27">
        <v>0.13156999999999999</v>
      </c>
      <c r="J1582" s="27">
        <v>1.8699999999999999E-3</v>
      </c>
      <c r="K1582" s="25">
        <v>786</v>
      </c>
      <c r="L1582" s="25">
        <v>16</v>
      </c>
      <c r="M1582" s="25">
        <v>794</v>
      </c>
      <c r="N1582" s="25">
        <v>9</v>
      </c>
      <c r="O1582" s="25">
        <v>797</v>
      </c>
      <c r="P1582" s="25">
        <v>11</v>
      </c>
      <c r="Q1582" s="14">
        <f t="shared" si="152"/>
        <v>-1.3994910941475869</v>
      </c>
      <c r="R1582" s="14">
        <f t="shared" si="153"/>
        <v>4.9876378195166149</v>
      </c>
      <c r="S1582" s="68">
        <f t="shared" si="156"/>
        <v>-1.3994910941475869</v>
      </c>
      <c r="T1582" s="13">
        <f t="shared" si="154"/>
        <v>797</v>
      </c>
      <c r="U1582" s="13">
        <f t="shared" si="155"/>
        <v>11</v>
      </c>
    </row>
    <row r="1583" spans="1:21">
      <c r="A1583" s="24" t="s">
        <v>1296</v>
      </c>
      <c r="B1583" s="25">
        <v>134.5</v>
      </c>
      <c r="C1583" s="25">
        <v>1325.97</v>
      </c>
      <c r="D1583" s="26">
        <v>0.10143517575812423</v>
      </c>
      <c r="E1583" s="27">
        <v>0.154</v>
      </c>
      <c r="F1583" s="27">
        <v>2.1199999999999999E-3</v>
      </c>
      <c r="G1583" s="27">
        <v>9.4978400000000001</v>
      </c>
      <c r="H1583" s="27">
        <v>0.15457000000000001</v>
      </c>
      <c r="I1583" s="27">
        <v>0.44716</v>
      </c>
      <c r="J1583" s="27">
        <v>6.2899999999999996E-3</v>
      </c>
      <c r="K1583" s="25">
        <v>2391</v>
      </c>
      <c r="L1583" s="25">
        <v>12</v>
      </c>
      <c r="M1583" s="25">
        <v>2387</v>
      </c>
      <c r="N1583" s="25">
        <v>15</v>
      </c>
      <c r="O1583" s="25">
        <v>2383</v>
      </c>
      <c r="P1583" s="25">
        <v>28</v>
      </c>
      <c r="Q1583" s="14">
        <f t="shared" si="152"/>
        <v>0.33458803847762342</v>
      </c>
      <c r="R1583" s="14">
        <f t="shared" si="153"/>
        <v>2.5468254877795515</v>
      </c>
      <c r="S1583" s="68">
        <f t="shared" si="156"/>
        <v>0.33458803847762342</v>
      </c>
      <c r="T1583" s="13">
        <f t="shared" si="154"/>
        <v>2391</v>
      </c>
      <c r="U1583" s="13">
        <f t="shared" si="155"/>
        <v>12</v>
      </c>
    </row>
    <row r="1584" spans="1:21">
      <c r="A1584" s="24" t="s">
        <v>1297</v>
      </c>
      <c r="B1584" s="25">
        <v>390.18</v>
      </c>
      <c r="C1584" s="25">
        <v>296.56</v>
      </c>
      <c r="D1584" s="26">
        <v>1.3156865389803076</v>
      </c>
      <c r="E1584" s="27">
        <v>7.9949999999999993E-2</v>
      </c>
      <c r="F1584" s="27">
        <v>1.14E-3</v>
      </c>
      <c r="G1584" s="27">
        <v>2.2267399999999999</v>
      </c>
      <c r="H1584" s="27">
        <v>3.7080000000000002E-2</v>
      </c>
      <c r="I1584" s="27">
        <v>0.20193</v>
      </c>
      <c r="J1584" s="27">
        <v>2.8600000000000001E-3</v>
      </c>
      <c r="K1584" s="25">
        <v>1196</v>
      </c>
      <c r="L1584" s="25">
        <v>15</v>
      </c>
      <c r="M1584" s="25">
        <v>1189</v>
      </c>
      <c r="N1584" s="25">
        <v>12</v>
      </c>
      <c r="O1584" s="25">
        <v>1186</v>
      </c>
      <c r="P1584" s="25">
        <v>15</v>
      </c>
      <c r="Q1584" s="14">
        <f t="shared" si="152"/>
        <v>0.83612040133779209</v>
      </c>
      <c r="R1584" s="14">
        <f t="shared" si="153"/>
        <v>3.5325594696212215</v>
      </c>
      <c r="S1584" s="68">
        <f t="shared" si="156"/>
        <v>0.83612040133779209</v>
      </c>
      <c r="T1584" s="13">
        <f t="shared" si="154"/>
        <v>1196</v>
      </c>
      <c r="U1584" s="13">
        <f t="shared" si="155"/>
        <v>15</v>
      </c>
    </row>
    <row r="1585" spans="1:21">
      <c r="A1585" s="24" t="s">
        <v>1298</v>
      </c>
      <c r="B1585" s="25">
        <v>231.17</v>
      </c>
      <c r="C1585" s="25">
        <v>240.79</v>
      </c>
      <c r="D1585" s="26">
        <v>0.9600481747580879</v>
      </c>
      <c r="E1585" s="27">
        <v>9.1450000000000004E-2</v>
      </c>
      <c r="F1585" s="27">
        <v>1.31E-3</v>
      </c>
      <c r="G1585" s="27">
        <v>3.15055</v>
      </c>
      <c r="H1585" s="27">
        <v>5.2560000000000003E-2</v>
      </c>
      <c r="I1585" s="27">
        <v>0.24978</v>
      </c>
      <c r="J1585" s="27">
        <v>3.5400000000000002E-3</v>
      </c>
      <c r="K1585" s="25">
        <v>1456</v>
      </c>
      <c r="L1585" s="25">
        <v>14</v>
      </c>
      <c r="M1585" s="25">
        <v>1445</v>
      </c>
      <c r="N1585" s="25">
        <v>13</v>
      </c>
      <c r="O1585" s="25">
        <v>1437</v>
      </c>
      <c r="P1585" s="25">
        <v>18</v>
      </c>
      <c r="Q1585" s="14">
        <f t="shared" si="152"/>
        <v>1.3049450549450503</v>
      </c>
      <c r="R1585" s="14">
        <f t="shared" si="153"/>
        <v>3.117006113841037</v>
      </c>
      <c r="S1585" s="68">
        <f t="shared" si="156"/>
        <v>1.3049450549450503</v>
      </c>
      <c r="T1585" s="13">
        <f t="shared" si="154"/>
        <v>1456</v>
      </c>
      <c r="U1585" s="13">
        <f t="shared" si="155"/>
        <v>14</v>
      </c>
    </row>
    <row r="1586" spans="1:21">
      <c r="A1586" s="24" t="s">
        <v>1299</v>
      </c>
      <c r="B1586" s="25">
        <v>276.12</v>
      </c>
      <c r="C1586" s="25">
        <v>589.16</v>
      </c>
      <c r="D1586" s="26">
        <v>0.4686672550750221</v>
      </c>
      <c r="E1586" s="27">
        <v>0.15415000000000001</v>
      </c>
      <c r="F1586" s="27">
        <v>2.16E-3</v>
      </c>
      <c r="G1586" s="27">
        <v>9.10365</v>
      </c>
      <c r="H1586" s="27">
        <v>0.14949000000000001</v>
      </c>
      <c r="I1586" s="27">
        <v>0.42819000000000002</v>
      </c>
      <c r="J1586" s="27">
        <v>6.0400000000000002E-3</v>
      </c>
      <c r="K1586" s="25">
        <v>2392</v>
      </c>
      <c r="L1586" s="25">
        <v>13</v>
      </c>
      <c r="M1586" s="25">
        <v>2348</v>
      </c>
      <c r="N1586" s="25">
        <v>15</v>
      </c>
      <c r="O1586" s="25">
        <v>2298</v>
      </c>
      <c r="P1586" s="25">
        <v>27</v>
      </c>
      <c r="Q1586" s="14">
        <f t="shared" si="152"/>
        <v>3.9297658862876284</v>
      </c>
      <c r="R1586" s="14">
        <f t="shared" si="153"/>
        <v>2.4873399806330534</v>
      </c>
      <c r="S1586" s="68">
        <f t="shared" si="156"/>
        <v>3.9297658862876284</v>
      </c>
      <c r="T1586" s="13">
        <f t="shared" si="154"/>
        <v>2392</v>
      </c>
      <c r="U1586" s="13">
        <f t="shared" si="155"/>
        <v>13</v>
      </c>
    </row>
    <row r="1587" spans="1:21">
      <c r="A1587" s="24" t="s">
        <v>1300</v>
      </c>
      <c r="B1587" s="25">
        <v>154.38999999999999</v>
      </c>
      <c r="C1587" s="25">
        <v>392.15</v>
      </c>
      <c r="D1587" s="26">
        <v>0.39370138977432106</v>
      </c>
      <c r="E1587" s="27">
        <v>6.7580000000000001E-2</v>
      </c>
      <c r="F1587" s="27">
        <v>9.8999999999999999E-4</v>
      </c>
      <c r="G1587" s="27">
        <v>1.33521</v>
      </c>
      <c r="H1587" s="27">
        <v>2.2620000000000001E-2</v>
      </c>
      <c r="I1587" s="27">
        <v>0.14326</v>
      </c>
      <c r="J1587" s="27">
        <v>2.0300000000000001E-3</v>
      </c>
      <c r="K1587" s="25">
        <v>856</v>
      </c>
      <c r="L1587" s="25">
        <v>16</v>
      </c>
      <c r="M1587" s="25">
        <v>861</v>
      </c>
      <c r="N1587" s="25">
        <v>10</v>
      </c>
      <c r="O1587" s="25">
        <v>863</v>
      </c>
      <c r="P1587" s="25">
        <v>11</v>
      </c>
      <c r="Q1587" s="14">
        <f t="shared" si="152"/>
        <v>-0.81775700934578754</v>
      </c>
      <c r="R1587" s="14">
        <f t="shared" si="153"/>
        <v>4.5617867099527736</v>
      </c>
      <c r="S1587" s="68">
        <f t="shared" si="156"/>
        <v>-0.81775700934578754</v>
      </c>
      <c r="T1587" s="13">
        <f t="shared" si="154"/>
        <v>863</v>
      </c>
      <c r="U1587" s="13">
        <f t="shared" si="155"/>
        <v>11</v>
      </c>
    </row>
    <row r="1588" spans="1:21">
      <c r="A1588" s="24" t="s">
        <v>1301</v>
      </c>
      <c r="B1588" s="25">
        <v>83.98</v>
      </c>
      <c r="C1588" s="25">
        <v>818.93</v>
      </c>
      <c r="D1588" s="26">
        <v>0.10254844736424359</v>
      </c>
      <c r="E1588" s="27">
        <v>7.9710000000000003E-2</v>
      </c>
      <c r="F1588" s="27">
        <v>1.14E-3</v>
      </c>
      <c r="G1588" s="27">
        <v>2.2280600000000002</v>
      </c>
      <c r="H1588" s="27">
        <v>3.7060000000000003E-2</v>
      </c>
      <c r="I1588" s="27">
        <v>0.20266999999999999</v>
      </c>
      <c r="J1588" s="27">
        <v>2.8600000000000001E-3</v>
      </c>
      <c r="K1588" s="25">
        <v>1190</v>
      </c>
      <c r="L1588" s="25">
        <v>15</v>
      </c>
      <c r="M1588" s="25">
        <v>1190</v>
      </c>
      <c r="N1588" s="25">
        <v>12</v>
      </c>
      <c r="O1588" s="25">
        <v>1190</v>
      </c>
      <c r="P1588" s="25">
        <v>15</v>
      </c>
      <c r="Q1588" s="14">
        <f t="shared" si="152"/>
        <v>0</v>
      </c>
      <c r="R1588" s="14">
        <f t="shared" si="153"/>
        <v>3.5652442748901558</v>
      </c>
      <c r="S1588" s="68">
        <f t="shared" si="156"/>
        <v>0</v>
      </c>
      <c r="T1588" s="13">
        <f t="shared" si="154"/>
        <v>1190</v>
      </c>
      <c r="U1588" s="13">
        <f t="shared" si="155"/>
        <v>15</v>
      </c>
    </row>
    <row r="1589" spans="1:21">
      <c r="A1589" s="24" t="s">
        <v>1302</v>
      </c>
      <c r="B1589" s="25">
        <v>147.16999999999999</v>
      </c>
      <c r="C1589" s="25">
        <v>503.63</v>
      </c>
      <c r="D1589" s="26">
        <v>0.29221849373548037</v>
      </c>
      <c r="E1589" s="27">
        <v>6.8159999999999998E-2</v>
      </c>
      <c r="F1589" s="27">
        <v>9.8999999999999999E-4</v>
      </c>
      <c r="G1589" s="27">
        <v>1.43211</v>
      </c>
      <c r="H1589" s="27">
        <v>2.4080000000000001E-2</v>
      </c>
      <c r="I1589" s="27">
        <v>0.15234</v>
      </c>
      <c r="J1589" s="27">
        <v>2.15E-3</v>
      </c>
      <c r="K1589" s="25">
        <v>873</v>
      </c>
      <c r="L1589" s="25">
        <v>16</v>
      </c>
      <c r="M1589" s="25">
        <v>902</v>
      </c>
      <c r="N1589" s="25">
        <v>10</v>
      </c>
      <c r="O1589" s="25">
        <v>914</v>
      </c>
      <c r="P1589" s="25">
        <v>12</v>
      </c>
      <c r="Q1589" s="14">
        <f t="shared" si="152"/>
        <v>-4.6964490263459391</v>
      </c>
      <c r="R1589" s="14">
        <f t="shared" si="153"/>
        <v>4.7207510753228643</v>
      </c>
      <c r="S1589" s="68">
        <f t="shared" si="156"/>
        <v>-4.6964490263459391</v>
      </c>
      <c r="T1589" s="13">
        <f t="shared" si="154"/>
        <v>914</v>
      </c>
      <c r="U1589" s="13">
        <f t="shared" si="155"/>
        <v>12</v>
      </c>
    </row>
    <row r="1590" spans="1:21">
      <c r="A1590" s="24" t="s">
        <v>1303</v>
      </c>
      <c r="B1590" s="25">
        <v>211.11</v>
      </c>
      <c r="C1590" s="25">
        <v>308.29000000000002</v>
      </c>
      <c r="D1590" s="26">
        <v>0.68477732005579162</v>
      </c>
      <c r="E1590" s="27">
        <v>8.9969999999999994E-2</v>
      </c>
      <c r="F1590" s="27">
        <v>1.31E-3</v>
      </c>
      <c r="G1590" s="27">
        <v>3.12771</v>
      </c>
      <c r="H1590" s="27">
        <v>5.2490000000000002E-2</v>
      </c>
      <c r="I1590" s="27">
        <v>0.25205</v>
      </c>
      <c r="J1590" s="27">
        <v>3.5599999999999998E-3</v>
      </c>
      <c r="K1590" s="25">
        <v>1425</v>
      </c>
      <c r="L1590" s="25">
        <v>14</v>
      </c>
      <c r="M1590" s="25">
        <v>1440</v>
      </c>
      <c r="N1590" s="25">
        <v>13</v>
      </c>
      <c r="O1590" s="25">
        <v>1449</v>
      </c>
      <c r="P1590" s="25">
        <v>18</v>
      </c>
      <c r="Q1590" s="14">
        <f t="shared" si="152"/>
        <v>-1.6842105263157992</v>
      </c>
      <c r="R1590" s="14">
        <f t="shared" si="153"/>
        <v>3.2209156472467408</v>
      </c>
      <c r="S1590" s="68">
        <f t="shared" si="156"/>
        <v>-1.6842105263157992</v>
      </c>
      <c r="T1590" s="13">
        <f t="shared" si="154"/>
        <v>1425</v>
      </c>
      <c r="U1590" s="13">
        <f t="shared" si="155"/>
        <v>14</v>
      </c>
    </row>
    <row r="1591" spans="1:21">
      <c r="A1591" s="24" t="s">
        <v>1304</v>
      </c>
      <c r="B1591" s="25">
        <v>59.89</v>
      </c>
      <c r="C1591" s="25">
        <v>887.73</v>
      </c>
      <c r="D1591" s="26">
        <v>6.7464206459171144E-2</v>
      </c>
      <c r="E1591" s="27">
        <v>7.0459999999999995E-2</v>
      </c>
      <c r="F1591" s="27">
        <v>1.0200000000000001E-3</v>
      </c>
      <c r="G1591" s="27">
        <v>1.5611999999999999</v>
      </c>
      <c r="H1591" s="27">
        <v>2.6120000000000001E-2</v>
      </c>
      <c r="I1591" s="27">
        <v>0.16064999999999999</v>
      </c>
      <c r="J1591" s="27">
        <v>2.2599999999999999E-3</v>
      </c>
      <c r="K1591" s="25">
        <v>942</v>
      </c>
      <c r="L1591" s="25">
        <v>15</v>
      </c>
      <c r="M1591" s="25">
        <v>955</v>
      </c>
      <c r="N1591" s="25">
        <v>10</v>
      </c>
      <c r="O1591" s="25">
        <v>960</v>
      </c>
      <c r="P1591" s="25">
        <v>13</v>
      </c>
      <c r="Q1591" s="14">
        <f t="shared" ref="Q1591:Q1626" si="157">(1-O1591/K1591)*100</f>
        <v>-1.9108280254777066</v>
      </c>
      <c r="R1591" s="14">
        <f t="shared" ref="R1591:R1626" si="158">SQRT((2*P1591)^2*(-1/K1591)^2+(2*L1591)^2*(O1591/K1591^2)^2)*100</f>
        <v>4.2604904596183344</v>
      </c>
      <c r="S1591" s="68">
        <f t="shared" si="156"/>
        <v>-1.9108280254777066</v>
      </c>
      <c r="T1591" s="13">
        <f t="shared" ref="T1591:T1626" si="159">IF(O1591&lt;=1000,O1591,K1591)</f>
        <v>960</v>
      </c>
      <c r="U1591" s="13">
        <f t="shared" ref="U1591:U1626" si="160">IF(T1591=O1591,P1591,L1591)</f>
        <v>13</v>
      </c>
    </row>
    <row r="1592" spans="1:21">
      <c r="A1592" s="24" t="s">
        <v>1305</v>
      </c>
      <c r="B1592" s="25">
        <v>195.16</v>
      </c>
      <c r="C1592" s="25">
        <v>201.09</v>
      </c>
      <c r="D1592" s="26">
        <v>0.97051071659455956</v>
      </c>
      <c r="E1592" s="27">
        <v>6.6750000000000004E-2</v>
      </c>
      <c r="F1592" s="27">
        <v>1.0499999999999999E-3</v>
      </c>
      <c r="G1592" s="27">
        <v>1.2714700000000001</v>
      </c>
      <c r="H1592" s="27">
        <v>2.2419999999999999E-2</v>
      </c>
      <c r="I1592" s="27">
        <v>0.13811000000000001</v>
      </c>
      <c r="J1592" s="27">
        <v>1.97E-3</v>
      </c>
      <c r="K1592" s="25">
        <v>830</v>
      </c>
      <c r="L1592" s="25">
        <v>17</v>
      </c>
      <c r="M1592" s="25">
        <v>833</v>
      </c>
      <c r="N1592" s="25">
        <v>10</v>
      </c>
      <c r="O1592" s="25">
        <v>834</v>
      </c>
      <c r="P1592" s="25">
        <v>11</v>
      </c>
      <c r="Q1592" s="14">
        <f t="shared" si="157"/>
        <v>-0.48192771084336616</v>
      </c>
      <c r="R1592" s="14">
        <f t="shared" si="158"/>
        <v>4.8957324196701819</v>
      </c>
      <c r="S1592" s="68">
        <f t="shared" si="156"/>
        <v>-0.48192771084336616</v>
      </c>
      <c r="T1592" s="13">
        <f t="shared" si="159"/>
        <v>834</v>
      </c>
      <c r="U1592" s="13">
        <f t="shared" si="160"/>
        <v>11</v>
      </c>
    </row>
    <row r="1593" spans="1:21">
      <c r="A1593" s="24" t="s">
        <v>1306</v>
      </c>
      <c r="B1593" s="25">
        <v>862.29</v>
      </c>
      <c r="C1593" s="25">
        <v>524.61</v>
      </c>
      <c r="D1593" s="26">
        <v>1.6436781609195401</v>
      </c>
      <c r="E1593" s="27">
        <v>7.6319999999999999E-2</v>
      </c>
      <c r="F1593" s="27">
        <v>1.14E-3</v>
      </c>
      <c r="G1593" s="27">
        <v>1.9527399999999999</v>
      </c>
      <c r="H1593" s="27">
        <v>3.3410000000000002E-2</v>
      </c>
      <c r="I1593" s="27">
        <v>0.18551000000000001</v>
      </c>
      <c r="J1593" s="27">
        <v>2.63E-3</v>
      </c>
      <c r="K1593" s="25">
        <v>1103</v>
      </c>
      <c r="L1593" s="25">
        <v>15</v>
      </c>
      <c r="M1593" s="25">
        <v>1099</v>
      </c>
      <c r="N1593" s="25">
        <v>11</v>
      </c>
      <c r="O1593" s="25">
        <v>1097</v>
      </c>
      <c r="P1593" s="25">
        <v>14</v>
      </c>
      <c r="Q1593" s="14">
        <f t="shared" si="157"/>
        <v>0.54397098821395984</v>
      </c>
      <c r="R1593" s="14">
        <f t="shared" si="158"/>
        <v>3.7096481148324654</v>
      </c>
      <c r="S1593" s="68">
        <f t="shared" si="156"/>
        <v>0.54397098821395984</v>
      </c>
      <c r="T1593" s="13">
        <f t="shared" si="159"/>
        <v>1103</v>
      </c>
      <c r="U1593" s="13">
        <f t="shared" si="160"/>
        <v>15</v>
      </c>
    </row>
    <row r="1594" spans="1:21">
      <c r="A1594" s="24" t="s">
        <v>1307</v>
      </c>
      <c r="B1594" s="25">
        <v>152.35</v>
      </c>
      <c r="C1594" s="25">
        <v>219.89</v>
      </c>
      <c r="D1594" s="26">
        <v>0.69284642321160583</v>
      </c>
      <c r="E1594" s="27">
        <v>7.2650000000000006E-2</v>
      </c>
      <c r="F1594" s="27">
        <v>1.14E-3</v>
      </c>
      <c r="G1594" s="27">
        <v>1.6693199999999999</v>
      </c>
      <c r="H1594" s="27">
        <v>2.9479999999999999E-2</v>
      </c>
      <c r="I1594" s="27">
        <v>0.16661000000000001</v>
      </c>
      <c r="J1594" s="27">
        <v>2.3700000000000001E-3</v>
      </c>
      <c r="K1594" s="25">
        <v>1004</v>
      </c>
      <c r="L1594" s="25">
        <v>16</v>
      </c>
      <c r="M1594" s="25">
        <v>997</v>
      </c>
      <c r="N1594" s="25">
        <v>11</v>
      </c>
      <c r="O1594" s="25">
        <v>993</v>
      </c>
      <c r="P1594" s="25">
        <v>13</v>
      </c>
      <c r="Q1594" s="14">
        <f t="shared" si="157"/>
        <v>1.0956175298804771</v>
      </c>
      <c r="R1594" s="14">
        <f t="shared" si="158"/>
        <v>4.0796363757235081</v>
      </c>
      <c r="S1594" s="68">
        <f t="shared" si="156"/>
        <v>1.0956175298804771</v>
      </c>
      <c r="T1594" s="13">
        <f t="shared" si="159"/>
        <v>993</v>
      </c>
      <c r="U1594" s="13">
        <f t="shared" si="160"/>
        <v>13</v>
      </c>
    </row>
    <row r="1595" spans="1:21">
      <c r="A1595" s="24" t="s">
        <v>1308</v>
      </c>
      <c r="B1595" s="25">
        <v>434.52</v>
      </c>
      <c r="C1595" s="25">
        <v>614.13</v>
      </c>
      <c r="D1595" s="26">
        <v>0.70753749206194128</v>
      </c>
      <c r="E1595" s="27">
        <v>7.213E-2</v>
      </c>
      <c r="F1595" s="27">
        <v>1.08E-3</v>
      </c>
      <c r="G1595" s="27">
        <v>1.65388</v>
      </c>
      <c r="H1595" s="27">
        <v>2.8230000000000002E-2</v>
      </c>
      <c r="I1595" s="27">
        <v>0.16625999999999999</v>
      </c>
      <c r="J1595" s="27">
        <v>2.3500000000000001E-3</v>
      </c>
      <c r="K1595" s="25">
        <v>990</v>
      </c>
      <c r="L1595" s="25">
        <v>16</v>
      </c>
      <c r="M1595" s="25">
        <v>991</v>
      </c>
      <c r="N1595" s="25">
        <v>11</v>
      </c>
      <c r="O1595" s="25">
        <v>991</v>
      </c>
      <c r="P1595" s="25">
        <v>13</v>
      </c>
      <c r="Q1595" s="14">
        <f t="shared" si="157"/>
        <v>-0.10101010101009056</v>
      </c>
      <c r="R1595" s="14">
        <f t="shared" si="158"/>
        <v>4.1672876570119817</v>
      </c>
      <c r="S1595" s="68">
        <f t="shared" si="156"/>
        <v>-0.10101010101009056</v>
      </c>
      <c r="T1595" s="13">
        <f t="shared" si="159"/>
        <v>991</v>
      </c>
      <c r="U1595" s="13">
        <f t="shared" si="160"/>
        <v>13</v>
      </c>
    </row>
    <row r="1596" spans="1:21">
      <c r="A1596" s="24" t="s">
        <v>1309</v>
      </c>
      <c r="B1596" s="25">
        <v>655.36</v>
      </c>
      <c r="C1596" s="25">
        <v>564.53</v>
      </c>
      <c r="D1596" s="26">
        <v>1.1608949037252227</v>
      </c>
      <c r="E1596" s="27">
        <v>5.7959999999999998E-2</v>
      </c>
      <c r="F1596" s="27">
        <v>8.8999999999999995E-4</v>
      </c>
      <c r="G1596" s="27">
        <v>0.68179999999999996</v>
      </c>
      <c r="H1596" s="27">
        <v>1.1900000000000001E-2</v>
      </c>
      <c r="I1596" s="27">
        <v>8.5300000000000001E-2</v>
      </c>
      <c r="J1596" s="27">
        <v>1.2099999999999999E-3</v>
      </c>
      <c r="K1596" s="25">
        <v>528</v>
      </c>
      <c r="L1596" s="25">
        <v>17</v>
      </c>
      <c r="M1596" s="25">
        <v>528</v>
      </c>
      <c r="N1596" s="25">
        <v>7</v>
      </c>
      <c r="O1596" s="25">
        <v>528</v>
      </c>
      <c r="P1596" s="25">
        <v>7</v>
      </c>
      <c r="Q1596" s="14">
        <f t="shared" si="157"/>
        <v>0</v>
      </c>
      <c r="R1596" s="14">
        <f t="shared" si="158"/>
        <v>6.9639304207766051</v>
      </c>
      <c r="S1596" s="68">
        <f t="shared" si="156"/>
        <v>0</v>
      </c>
      <c r="T1596" s="13">
        <f t="shared" si="159"/>
        <v>528</v>
      </c>
      <c r="U1596" s="13">
        <f t="shared" si="160"/>
        <v>7</v>
      </c>
    </row>
    <row r="1597" spans="1:21">
      <c r="A1597" s="24" t="s">
        <v>1310</v>
      </c>
      <c r="B1597" s="25">
        <v>95.03</v>
      </c>
      <c r="C1597" s="25">
        <v>222.94</v>
      </c>
      <c r="D1597" s="26">
        <v>0.42625818605902932</v>
      </c>
      <c r="E1597" s="27">
        <v>7.7420000000000003E-2</v>
      </c>
      <c r="F1597" s="27">
        <v>1.2099999999999999E-3</v>
      </c>
      <c r="G1597" s="27">
        <v>1.95085</v>
      </c>
      <c r="H1597" s="27">
        <v>3.431E-2</v>
      </c>
      <c r="I1597" s="27">
        <v>0.18273</v>
      </c>
      <c r="J1597" s="27">
        <v>2.5999999999999999E-3</v>
      </c>
      <c r="K1597" s="25">
        <v>1132</v>
      </c>
      <c r="L1597" s="25">
        <v>16</v>
      </c>
      <c r="M1597" s="25">
        <v>1099</v>
      </c>
      <c r="N1597" s="25">
        <v>12</v>
      </c>
      <c r="O1597" s="25">
        <v>1082</v>
      </c>
      <c r="P1597" s="25">
        <v>14</v>
      </c>
      <c r="Q1597" s="14">
        <f t="shared" si="157"/>
        <v>4.4169611307420471</v>
      </c>
      <c r="R1597" s="14">
        <f t="shared" si="158"/>
        <v>3.6631905842772552</v>
      </c>
      <c r="S1597" s="68">
        <f t="shared" si="156"/>
        <v>4.4169611307420471</v>
      </c>
      <c r="T1597" s="13">
        <f t="shared" si="159"/>
        <v>1132</v>
      </c>
      <c r="U1597" s="13">
        <f t="shared" si="160"/>
        <v>16</v>
      </c>
    </row>
    <row r="1598" spans="1:21">
      <c r="A1598" s="24" t="s">
        <v>1311</v>
      </c>
      <c r="B1598" s="25">
        <v>327.55</v>
      </c>
      <c r="C1598" s="25">
        <v>517.4</v>
      </c>
      <c r="D1598" s="26">
        <v>0.63306919211441826</v>
      </c>
      <c r="E1598" s="27">
        <v>7.1040000000000006E-2</v>
      </c>
      <c r="F1598" s="27">
        <v>1.08E-3</v>
      </c>
      <c r="G1598" s="27">
        <v>1.5623899999999999</v>
      </c>
      <c r="H1598" s="27">
        <v>2.6890000000000001E-2</v>
      </c>
      <c r="I1598" s="27">
        <v>0.15947</v>
      </c>
      <c r="J1598" s="27">
        <v>2.2499999999999998E-3</v>
      </c>
      <c r="K1598" s="25">
        <v>959</v>
      </c>
      <c r="L1598" s="25">
        <v>16</v>
      </c>
      <c r="M1598" s="25">
        <v>955</v>
      </c>
      <c r="N1598" s="25">
        <v>11</v>
      </c>
      <c r="O1598" s="25">
        <v>954</v>
      </c>
      <c r="P1598" s="25">
        <v>13</v>
      </c>
      <c r="Q1598" s="14">
        <f t="shared" si="157"/>
        <v>0.52137643378519227</v>
      </c>
      <c r="R1598" s="14">
        <f t="shared" si="158"/>
        <v>4.2858919386732044</v>
      </c>
      <c r="S1598" s="68">
        <f t="shared" si="156"/>
        <v>0.52137643378519227</v>
      </c>
      <c r="T1598" s="13">
        <f t="shared" si="159"/>
        <v>954</v>
      </c>
      <c r="U1598" s="13">
        <f t="shared" si="160"/>
        <v>13</v>
      </c>
    </row>
    <row r="1599" spans="1:21">
      <c r="A1599" s="24" t="s">
        <v>1312</v>
      </c>
      <c r="B1599" s="25">
        <v>328.58</v>
      </c>
      <c r="C1599" s="25">
        <v>212.76</v>
      </c>
      <c r="D1599" s="26">
        <v>1.5443692423387856</v>
      </c>
      <c r="E1599" s="27">
        <v>5.8630000000000002E-2</v>
      </c>
      <c r="F1599" s="27">
        <v>1.01E-3</v>
      </c>
      <c r="G1599" s="27">
        <v>0.72402</v>
      </c>
      <c r="H1599" s="27">
        <v>1.366E-2</v>
      </c>
      <c r="I1599" s="27">
        <v>8.9550000000000005E-2</v>
      </c>
      <c r="J1599" s="27">
        <v>1.2899999999999999E-3</v>
      </c>
      <c r="K1599" s="25">
        <v>553</v>
      </c>
      <c r="L1599" s="25">
        <v>19</v>
      </c>
      <c r="M1599" s="25">
        <v>553</v>
      </c>
      <c r="N1599" s="25">
        <v>8</v>
      </c>
      <c r="O1599" s="25">
        <v>553</v>
      </c>
      <c r="P1599" s="25">
        <v>8</v>
      </c>
      <c r="Q1599" s="14">
        <f t="shared" si="157"/>
        <v>0</v>
      </c>
      <c r="R1599" s="14">
        <f t="shared" si="158"/>
        <v>7.4558872072652091</v>
      </c>
      <c r="S1599" s="68">
        <f t="shared" si="156"/>
        <v>0</v>
      </c>
      <c r="T1599" s="13">
        <f t="shared" si="159"/>
        <v>553</v>
      </c>
      <c r="U1599" s="13">
        <f t="shared" si="160"/>
        <v>8</v>
      </c>
    </row>
    <row r="1600" spans="1:21">
      <c r="A1600" s="24" t="s">
        <v>1313</v>
      </c>
      <c r="B1600" s="25">
        <v>28.87</v>
      </c>
      <c r="C1600" s="25">
        <v>38.299999999999997</v>
      </c>
      <c r="D1600" s="26">
        <v>0.75378590078328989</v>
      </c>
      <c r="E1600" s="27">
        <v>7.2580000000000006E-2</v>
      </c>
      <c r="F1600" s="27">
        <v>1.82E-3</v>
      </c>
      <c r="G1600" s="27">
        <v>1.7709699999999999</v>
      </c>
      <c r="H1600" s="27">
        <v>4.5769999999999998E-2</v>
      </c>
      <c r="I1600" s="27">
        <v>0.17691999999999999</v>
      </c>
      <c r="J1600" s="27">
        <v>2.6900000000000001E-3</v>
      </c>
      <c r="K1600" s="25">
        <v>1002</v>
      </c>
      <c r="L1600" s="25">
        <v>29</v>
      </c>
      <c r="M1600" s="25">
        <v>1035</v>
      </c>
      <c r="N1600" s="25">
        <v>17</v>
      </c>
      <c r="O1600" s="25">
        <v>1050</v>
      </c>
      <c r="P1600" s="25">
        <v>15</v>
      </c>
      <c r="Q1600" s="14">
        <f t="shared" si="157"/>
        <v>-4.7904191616766401</v>
      </c>
      <c r="R1600" s="14">
        <f t="shared" si="158"/>
        <v>6.7643906246849266</v>
      </c>
      <c r="S1600" s="68">
        <f t="shared" si="156"/>
        <v>-4.7904191616766401</v>
      </c>
      <c r="T1600" s="13">
        <f t="shared" si="159"/>
        <v>1002</v>
      </c>
      <c r="U1600" s="13">
        <f t="shared" si="160"/>
        <v>29</v>
      </c>
    </row>
    <row r="1601" spans="1:21">
      <c r="A1601" s="24" t="s">
        <v>1314</v>
      </c>
      <c r="B1601" s="25">
        <v>331.47</v>
      </c>
      <c r="C1601" s="25">
        <v>377.2</v>
      </c>
      <c r="D1601" s="26">
        <v>0.87876458112407219</v>
      </c>
      <c r="E1601" s="27">
        <v>9.8879999999999996E-2</v>
      </c>
      <c r="F1601" s="27">
        <v>1.5E-3</v>
      </c>
      <c r="G1601" s="27">
        <v>3.6219100000000002</v>
      </c>
      <c r="H1601" s="27">
        <v>6.2330000000000003E-2</v>
      </c>
      <c r="I1601" s="27">
        <v>0.26561000000000001</v>
      </c>
      <c r="J1601" s="27">
        <v>3.7499999999999999E-3</v>
      </c>
      <c r="K1601" s="25">
        <v>1603</v>
      </c>
      <c r="L1601" s="25">
        <v>15</v>
      </c>
      <c r="M1601" s="25">
        <v>1554</v>
      </c>
      <c r="N1601" s="25">
        <v>14</v>
      </c>
      <c r="O1601" s="25">
        <v>1518</v>
      </c>
      <c r="P1601" s="25">
        <v>19</v>
      </c>
      <c r="Q1601" s="14">
        <f t="shared" si="157"/>
        <v>5.3025577043044336</v>
      </c>
      <c r="R1601" s="14">
        <f t="shared" si="158"/>
        <v>2.9598000735966954</v>
      </c>
      <c r="S1601" s="68">
        <f t="shared" si="156"/>
        <v>5.3025577043044336</v>
      </c>
      <c r="T1601" s="13">
        <f t="shared" si="159"/>
        <v>1603</v>
      </c>
      <c r="U1601" s="13">
        <f t="shared" si="160"/>
        <v>15</v>
      </c>
    </row>
    <row r="1602" spans="1:21">
      <c r="A1602" s="24" t="s">
        <v>1315</v>
      </c>
      <c r="B1602" s="25">
        <v>189.99</v>
      </c>
      <c r="C1602" s="25">
        <v>416.38</v>
      </c>
      <c r="D1602" s="26">
        <v>0.45628992747009944</v>
      </c>
      <c r="E1602" s="27">
        <v>7.6850000000000002E-2</v>
      </c>
      <c r="F1602" s="27">
        <v>1.1900000000000001E-3</v>
      </c>
      <c r="G1602" s="27">
        <v>2.0182899999999999</v>
      </c>
      <c r="H1602" s="27">
        <v>3.5200000000000002E-2</v>
      </c>
      <c r="I1602" s="27">
        <v>0.19045999999999999</v>
      </c>
      <c r="J1602" s="27">
        <v>2.6900000000000001E-3</v>
      </c>
      <c r="K1602" s="25">
        <v>1117</v>
      </c>
      <c r="L1602" s="25">
        <v>16</v>
      </c>
      <c r="M1602" s="25">
        <v>1122</v>
      </c>
      <c r="N1602" s="25">
        <v>12</v>
      </c>
      <c r="O1602" s="25">
        <v>1124</v>
      </c>
      <c r="P1602" s="25">
        <v>15</v>
      </c>
      <c r="Q1602" s="14">
        <f t="shared" si="157"/>
        <v>-0.62667860340197556</v>
      </c>
      <c r="R1602" s="14">
        <f t="shared" si="158"/>
        <v>3.9400123038524928</v>
      </c>
      <c r="S1602" s="68">
        <f t="shared" si="156"/>
        <v>-0.62667860340197556</v>
      </c>
      <c r="T1602" s="13">
        <f t="shared" si="159"/>
        <v>1117</v>
      </c>
      <c r="U1602" s="13">
        <f t="shared" si="160"/>
        <v>16</v>
      </c>
    </row>
    <row r="1603" spans="1:21">
      <c r="A1603" s="24" t="s">
        <v>1316</v>
      </c>
      <c r="B1603" s="25">
        <v>72.709999999999994</v>
      </c>
      <c r="C1603" s="25">
        <v>70.94</v>
      </c>
      <c r="D1603" s="26">
        <v>1.0249506625317168</v>
      </c>
      <c r="E1603" s="27">
        <v>6.5780000000000005E-2</v>
      </c>
      <c r="F1603" s="27">
        <v>1.39E-3</v>
      </c>
      <c r="G1603" s="27">
        <v>1.19207</v>
      </c>
      <c r="H1603" s="27">
        <v>2.6540000000000001E-2</v>
      </c>
      <c r="I1603" s="27">
        <v>0.13142000000000001</v>
      </c>
      <c r="J1603" s="27">
        <v>1.9400000000000001E-3</v>
      </c>
      <c r="K1603" s="25">
        <v>799</v>
      </c>
      <c r="L1603" s="25">
        <v>24</v>
      </c>
      <c r="M1603" s="25">
        <v>797</v>
      </c>
      <c r="N1603" s="25">
        <v>12</v>
      </c>
      <c r="O1603" s="25">
        <v>796</v>
      </c>
      <c r="P1603" s="25">
        <v>11</v>
      </c>
      <c r="Q1603" s="14">
        <f t="shared" si="157"/>
        <v>0.3754693366708417</v>
      </c>
      <c r="R1603" s="14">
        <f t="shared" si="158"/>
        <v>6.5879514678487103</v>
      </c>
      <c r="S1603" s="68">
        <f t="shared" si="156"/>
        <v>0.3754693366708417</v>
      </c>
      <c r="T1603" s="13">
        <f t="shared" si="159"/>
        <v>796</v>
      </c>
      <c r="U1603" s="13">
        <f t="shared" si="160"/>
        <v>11</v>
      </c>
    </row>
    <row r="1604" spans="1:21">
      <c r="A1604" s="24" t="s">
        <v>1317</v>
      </c>
      <c r="B1604" s="25">
        <v>70.430000000000007</v>
      </c>
      <c r="C1604" s="25">
        <v>320.23</v>
      </c>
      <c r="D1604" s="26">
        <v>0.21993567123629892</v>
      </c>
      <c r="E1604" s="27">
        <v>7.4749999999999997E-2</v>
      </c>
      <c r="F1604" s="27">
        <v>1.1800000000000001E-3</v>
      </c>
      <c r="G1604" s="27">
        <v>1.78932</v>
      </c>
      <c r="H1604" s="27">
        <v>3.1669999999999997E-2</v>
      </c>
      <c r="I1604" s="27">
        <v>0.17358000000000001</v>
      </c>
      <c r="J1604" s="27">
        <v>2.4599999999999999E-3</v>
      </c>
      <c r="K1604" s="25">
        <v>1062</v>
      </c>
      <c r="L1604" s="25">
        <v>16</v>
      </c>
      <c r="M1604" s="25">
        <v>1042</v>
      </c>
      <c r="N1604" s="25">
        <v>12</v>
      </c>
      <c r="O1604" s="25">
        <v>1032</v>
      </c>
      <c r="P1604" s="25">
        <v>14</v>
      </c>
      <c r="Q1604" s="14">
        <f t="shared" si="157"/>
        <v>2.8248587570621431</v>
      </c>
      <c r="R1604" s="14">
        <f t="shared" si="158"/>
        <v>3.9401621531162729</v>
      </c>
      <c r="S1604" s="68">
        <f t="shared" ref="S1604:S1667" si="161">IF(OR(Q1604-R1604&gt;10,Q1604+R1604&lt;-5),"X",Q1604)</f>
        <v>2.8248587570621431</v>
      </c>
      <c r="T1604" s="13">
        <f t="shared" si="159"/>
        <v>1062</v>
      </c>
      <c r="U1604" s="13">
        <f t="shared" si="160"/>
        <v>16</v>
      </c>
    </row>
    <row r="1605" spans="1:21">
      <c r="A1605" s="24" t="s">
        <v>1318</v>
      </c>
      <c r="B1605" s="25">
        <v>76.11</v>
      </c>
      <c r="C1605" s="25">
        <v>114.12</v>
      </c>
      <c r="D1605" s="26">
        <v>0.6669295478443743</v>
      </c>
      <c r="E1605" s="27">
        <v>0.10668</v>
      </c>
      <c r="F1605" s="27">
        <v>1.72E-3</v>
      </c>
      <c r="G1605" s="27">
        <v>4.5015099999999997</v>
      </c>
      <c r="H1605" s="27">
        <v>8.0759999999999998E-2</v>
      </c>
      <c r="I1605" s="27">
        <v>0.30601</v>
      </c>
      <c r="J1605" s="27">
        <v>4.3800000000000002E-3</v>
      </c>
      <c r="K1605" s="25">
        <v>1743</v>
      </c>
      <c r="L1605" s="25">
        <v>15</v>
      </c>
      <c r="M1605" s="25">
        <v>1731</v>
      </c>
      <c r="N1605" s="25">
        <v>15</v>
      </c>
      <c r="O1605" s="25">
        <v>1721</v>
      </c>
      <c r="P1605" s="25">
        <v>22</v>
      </c>
      <c r="Q1605" s="14">
        <f t="shared" si="157"/>
        <v>1.2621916236374098</v>
      </c>
      <c r="R1605" s="14">
        <f t="shared" si="158"/>
        <v>3.043127870949871</v>
      </c>
      <c r="S1605" s="68">
        <f t="shared" si="161"/>
        <v>1.2621916236374098</v>
      </c>
      <c r="T1605" s="13">
        <f t="shared" si="159"/>
        <v>1743</v>
      </c>
      <c r="U1605" s="13">
        <f t="shared" si="160"/>
        <v>15</v>
      </c>
    </row>
    <row r="1606" spans="1:21">
      <c r="A1606" s="24" t="s">
        <v>1319</v>
      </c>
      <c r="B1606" s="25">
        <v>198.69</v>
      </c>
      <c r="C1606" s="25">
        <v>466.37</v>
      </c>
      <c r="D1606" s="26">
        <v>0.42603512232776553</v>
      </c>
      <c r="E1606" s="27">
        <v>0.10605000000000001</v>
      </c>
      <c r="F1606" s="27">
        <v>1.64E-3</v>
      </c>
      <c r="G1606" s="27">
        <v>4.6084699999999996</v>
      </c>
      <c r="H1606" s="27">
        <v>8.0320000000000003E-2</v>
      </c>
      <c r="I1606" s="27">
        <v>0.31513000000000002</v>
      </c>
      <c r="J1606" s="27">
        <v>4.45E-3</v>
      </c>
      <c r="K1606" s="25">
        <v>1733</v>
      </c>
      <c r="L1606" s="25">
        <v>15</v>
      </c>
      <c r="M1606" s="25">
        <v>1751</v>
      </c>
      <c r="N1606" s="25">
        <v>15</v>
      </c>
      <c r="O1606" s="25">
        <v>1766</v>
      </c>
      <c r="P1606" s="25">
        <v>22</v>
      </c>
      <c r="Q1606" s="14">
        <f t="shared" si="157"/>
        <v>-1.9042123485285556</v>
      </c>
      <c r="R1606" s="14">
        <f t="shared" si="158"/>
        <v>3.0916330496931339</v>
      </c>
      <c r="S1606" s="68">
        <f t="shared" si="161"/>
        <v>-1.9042123485285556</v>
      </c>
      <c r="T1606" s="13">
        <f t="shared" si="159"/>
        <v>1733</v>
      </c>
      <c r="U1606" s="13">
        <f t="shared" si="160"/>
        <v>15</v>
      </c>
    </row>
    <row r="1607" spans="1:21">
      <c r="A1607" s="24" t="s">
        <v>1320</v>
      </c>
      <c r="B1607" s="25">
        <v>338.25</v>
      </c>
      <c r="C1607" s="25">
        <v>226.76</v>
      </c>
      <c r="D1607" s="26">
        <v>1.4916651966837184</v>
      </c>
      <c r="E1607" s="27">
        <v>7.1389999999999995E-2</v>
      </c>
      <c r="F1607" s="27">
        <v>1.1800000000000001E-3</v>
      </c>
      <c r="G1607" s="27">
        <v>1.55636</v>
      </c>
      <c r="H1607" s="27">
        <v>2.8320000000000001E-2</v>
      </c>
      <c r="I1607" s="27">
        <v>0.15809000000000001</v>
      </c>
      <c r="J1607" s="27">
        <v>2.2499999999999998E-3</v>
      </c>
      <c r="K1607" s="25">
        <v>969</v>
      </c>
      <c r="L1607" s="25">
        <v>17</v>
      </c>
      <c r="M1607" s="25">
        <v>953</v>
      </c>
      <c r="N1607" s="25">
        <v>11</v>
      </c>
      <c r="O1607" s="25">
        <v>946</v>
      </c>
      <c r="P1607" s="25">
        <v>13</v>
      </c>
      <c r="Q1607" s="14">
        <f t="shared" si="157"/>
        <v>2.3735810113519107</v>
      </c>
      <c r="R1607" s="14">
        <f t="shared" si="158"/>
        <v>4.3512547303091935</v>
      </c>
      <c r="S1607" s="68">
        <f t="shared" si="161"/>
        <v>2.3735810113519107</v>
      </c>
      <c r="T1607" s="13">
        <f t="shared" si="159"/>
        <v>946</v>
      </c>
      <c r="U1607" s="13">
        <f t="shared" si="160"/>
        <v>13</v>
      </c>
    </row>
    <row r="1608" spans="1:21">
      <c r="A1608" s="24" t="s">
        <v>1321</v>
      </c>
      <c r="B1608" s="25">
        <v>198.91</v>
      </c>
      <c r="C1608" s="25">
        <v>273.26</v>
      </c>
      <c r="D1608" s="26">
        <v>0.72791480641147621</v>
      </c>
      <c r="E1608" s="27">
        <v>7.8950000000000006E-2</v>
      </c>
      <c r="F1608" s="27">
        <v>1.2700000000000001E-3</v>
      </c>
      <c r="G1608" s="27">
        <v>1.9440900000000001</v>
      </c>
      <c r="H1608" s="27">
        <v>3.483E-2</v>
      </c>
      <c r="I1608" s="27">
        <v>0.17859</v>
      </c>
      <c r="J1608" s="27">
        <v>2.5300000000000001E-3</v>
      </c>
      <c r="K1608" s="25">
        <v>1171</v>
      </c>
      <c r="L1608" s="25">
        <v>16</v>
      </c>
      <c r="M1608" s="25">
        <v>1096</v>
      </c>
      <c r="N1608" s="25">
        <v>12</v>
      </c>
      <c r="O1608" s="25">
        <v>1059</v>
      </c>
      <c r="P1608" s="25">
        <v>14</v>
      </c>
      <c r="Q1608" s="14">
        <f t="shared" si="157"/>
        <v>9.5644748078565378</v>
      </c>
      <c r="R1608" s="14">
        <f t="shared" si="158"/>
        <v>3.4387439845852215</v>
      </c>
      <c r="S1608" s="68">
        <f t="shared" si="161"/>
        <v>9.5644748078565378</v>
      </c>
      <c r="T1608" s="13">
        <f t="shared" si="159"/>
        <v>1171</v>
      </c>
      <c r="U1608" s="13">
        <f t="shared" si="160"/>
        <v>16</v>
      </c>
    </row>
    <row r="1609" spans="1:21">
      <c r="A1609" s="24" t="s">
        <v>1322</v>
      </c>
      <c r="B1609" s="25">
        <v>15.77</v>
      </c>
      <c r="C1609" s="25">
        <v>56.17</v>
      </c>
      <c r="D1609" s="26">
        <v>0.28075485134413386</v>
      </c>
      <c r="E1609" s="27">
        <v>0.17233999999999999</v>
      </c>
      <c r="F1609" s="27">
        <v>2.7899999999999999E-3</v>
      </c>
      <c r="G1609" s="27">
        <v>11.796760000000001</v>
      </c>
      <c r="H1609" s="27">
        <v>0.21163000000000001</v>
      </c>
      <c r="I1609" s="27">
        <v>0.49641999999999997</v>
      </c>
      <c r="J1609" s="27">
        <v>7.1300000000000001E-3</v>
      </c>
      <c r="K1609" s="25">
        <v>2580</v>
      </c>
      <c r="L1609" s="25">
        <v>14</v>
      </c>
      <c r="M1609" s="25">
        <v>2588</v>
      </c>
      <c r="N1609" s="25">
        <v>17</v>
      </c>
      <c r="O1609" s="25">
        <v>2598</v>
      </c>
      <c r="P1609" s="25">
        <v>31</v>
      </c>
      <c r="Q1609" s="14">
        <f t="shared" si="157"/>
        <v>-0.69767441860464352</v>
      </c>
      <c r="R1609" s="14">
        <f t="shared" si="158"/>
        <v>2.6399240729059557</v>
      </c>
      <c r="S1609" s="68">
        <f t="shared" si="161"/>
        <v>-0.69767441860464352</v>
      </c>
      <c r="T1609" s="13">
        <f t="shared" si="159"/>
        <v>2580</v>
      </c>
      <c r="U1609" s="13">
        <f t="shared" si="160"/>
        <v>14</v>
      </c>
    </row>
    <row r="1610" spans="1:21">
      <c r="A1610" s="24" t="s">
        <v>1323</v>
      </c>
      <c r="B1610" s="25">
        <v>383.54</v>
      </c>
      <c r="C1610" s="25">
        <v>316.26</v>
      </c>
      <c r="D1610" s="26">
        <v>1.2127363561626512</v>
      </c>
      <c r="E1610" s="27">
        <v>5.8430000000000003E-2</v>
      </c>
      <c r="F1610" s="27">
        <v>1.0399999999999999E-3</v>
      </c>
      <c r="G1610" s="27">
        <v>0.68684000000000001</v>
      </c>
      <c r="H1610" s="27">
        <v>1.324E-2</v>
      </c>
      <c r="I1610" s="27">
        <v>8.5250000000000006E-2</v>
      </c>
      <c r="J1610" s="27">
        <v>1.2199999999999999E-3</v>
      </c>
      <c r="K1610" s="25">
        <v>546</v>
      </c>
      <c r="L1610" s="25">
        <v>20</v>
      </c>
      <c r="M1610" s="25">
        <v>531</v>
      </c>
      <c r="N1610" s="25">
        <v>8</v>
      </c>
      <c r="O1610" s="25">
        <v>527</v>
      </c>
      <c r="P1610" s="25">
        <v>7</v>
      </c>
      <c r="Q1610" s="14">
        <f t="shared" si="157"/>
        <v>3.4798534798534786</v>
      </c>
      <c r="R1610" s="14">
        <f t="shared" si="158"/>
        <v>7.5216152123890225</v>
      </c>
      <c r="S1610" s="68">
        <f t="shared" si="161"/>
        <v>3.4798534798534786</v>
      </c>
      <c r="T1610" s="13">
        <f t="shared" si="159"/>
        <v>527</v>
      </c>
      <c r="U1610" s="13">
        <f t="shared" si="160"/>
        <v>7</v>
      </c>
    </row>
    <row r="1611" spans="1:21">
      <c r="A1611" s="24" t="s">
        <v>1324</v>
      </c>
      <c r="B1611" s="25">
        <v>453.18</v>
      </c>
      <c r="C1611" s="25">
        <v>610.92999999999995</v>
      </c>
      <c r="D1611" s="26">
        <v>0.74178711145303067</v>
      </c>
      <c r="E1611" s="27">
        <v>7.6799999999999993E-2</v>
      </c>
      <c r="F1611" s="27">
        <v>1.23E-3</v>
      </c>
      <c r="G1611" s="27">
        <v>1.9833700000000001</v>
      </c>
      <c r="H1611" s="27">
        <v>3.5270000000000003E-2</v>
      </c>
      <c r="I1611" s="27">
        <v>0.18729999999999999</v>
      </c>
      <c r="J1611" s="27">
        <v>2.65E-3</v>
      </c>
      <c r="K1611" s="25">
        <v>1116</v>
      </c>
      <c r="L1611" s="25">
        <v>16</v>
      </c>
      <c r="M1611" s="25">
        <v>1110</v>
      </c>
      <c r="N1611" s="25">
        <v>12</v>
      </c>
      <c r="O1611" s="25">
        <v>1107</v>
      </c>
      <c r="P1611" s="25">
        <v>14</v>
      </c>
      <c r="Q1611" s="14">
        <f t="shared" si="157"/>
        <v>0.80645161290322509</v>
      </c>
      <c r="R1611" s="14">
        <f t="shared" si="158"/>
        <v>3.7927160438560383</v>
      </c>
      <c r="S1611" s="68">
        <f t="shared" si="161"/>
        <v>0.80645161290322509</v>
      </c>
      <c r="T1611" s="13">
        <f t="shared" si="159"/>
        <v>1116</v>
      </c>
      <c r="U1611" s="13">
        <f t="shared" si="160"/>
        <v>16</v>
      </c>
    </row>
    <row r="1612" spans="1:21">
      <c r="A1612" s="24" t="s">
        <v>1325</v>
      </c>
      <c r="B1612" s="25">
        <v>85.55</v>
      </c>
      <c r="C1612" s="25">
        <v>675.08</v>
      </c>
      <c r="D1612" s="26">
        <v>0.12672572139598268</v>
      </c>
      <c r="E1612" s="27">
        <v>8.022E-2</v>
      </c>
      <c r="F1612" s="27">
        <v>1.91E-3</v>
      </c>
      <c r="G1612" s="27">
        <v>2.1599699999999999</v>
      </c>
      <c r="H1612" s="27">
        <v>4.1840000000000002E-2</v>
      </c>
      <c r="I1612" s="27">
        <v>0.19528000000000001</v>
      </c>
      <c r="J1612" s="27">
        <v>2.7200000000000002E-3</v>
      </c>
      <c r="K1612" s="25">
        <v>1202</v>
      </c>
      <c r="L1612" s="25">
        <v>48</v>
      </c>
      <c r="M1612" s="25">
        <v>1168</v>
      </c>
      <c r="N1612" s="25">
        <v>13</v>
      </c>
      <c r="O1612" s="25">
        <v>1150</v>
      </c>
      <c r="P1612" s="25">
        <v>15</v>
      </c>
      <c r="Q1612" s="14">
        <f t="shared" si="157"/>
        <v>4.3261231281197965</v>
      </c>
      <c r="R1612" s="14">
        <f t="shared" si="158"/>
        <v>8.0384558125251768</v>
      </c>
      <c r="S1612" s="68">
        <f t="shared" si="161"/>
        <v>4.3261231281197965</v>
      </c>
      <c r="T1612" s="13">
        <f t="shared" si="159"/>
        <v>1202</v>
      </c>
      <c r="U1612" s="13">
        <f t="shared" si="160"/>
        <v>48</v>
      </c>
    </row>
    <row r="1613" spans="1:21">
      <c r="A1613" s="24" t="s">
        <v>1326</v>
      </c>
      <c r="B1613" s="25">
        <v>316.54000000000002</v>
      </c>
      <c r="C1613" s="25">
        <v>267.8</v>
      </c>
      <c r="D1613" s="26">
        <v>1.1820014936519792</v>
      </c>
      <c r="E1613" s="27">
        <v>6.5299999999999997E-2</v>
      </c>
      <c r="F1613" s="27">
        <v>1.1299999999999999E-3</v>
      </c>
      <c r="G1613" s="27">
        <v>1.1087499999999999</v>
      </c>
      <c r="H1613" s="27">
        <v>2.0830000000000001E-2</v>
      </c>
      <c r="I1613" s="27">
        <v>0.12316000000000001</v>
      </c>
      <c r="J1613" s="27">
        <v>1.7600000000000001E-3</v>
      </c>
      <c r="K1613" s="25">
        <v>784</v>
      </c>
      <c r="L1613" s="25">
        <v>18</v>
      </c>
      <c r="M1613" s="25">
        <v>758</v>
      </c>
      <c r="N1613" s="25">
        <v>10</v>
      </c>
      <c r="O1613" s="25">
        <v>749</v>
      </c>
      <c r="P1613" s="25">
        <v>10</v>
      </c>
      <c r="Q1613" s="14">
        <f t="shared" si="157"/>
        <v>4.46428571428571</v>
      </c>
      <c r="R1613" s="14">
        <f t="shared" si="158"/>
        <v>5.074653250009856</v>
      </c>
      <c r="S1613" s="68">
        <f t="shared" si="161"/>
        <v>4.46428571428571</v>
      </c>
      <c r="T1613" s="13">
        <f t="shared" si="159"/>
        <v>749</v>
      </c>
      <c r="U1613" s="13">
        <f t="shared" si="160"/>
        <v>10</v>
      </c>
    </row>
    <row r="1614" spans="1:21">
      <c r="A1614" s="24" t="s">
        <v>1327</v>
      </c>
      <c r="B1614" s="25">
        <v>305.63</v>
      </c>
      <c r="C1614" s="25">
        <v>402.13</v>
      </c>
      <c r="D1614" s="26">
        <v>0.76002785168975207</v>
      </c>
      <c r="E1614" s="27">
        <v>0.16522000000000001</v>
      </c>
      <c r="F1614" s="27">
        <v>2.65E-3</v>
      </c>
      <c r="G1614" s="27">
        <v>10.700340000000001</v>
      </c>
      <c r="H1614" s="27">
        <v>0.19069</v>
      </c>
      <c r="I1614" s="27">
        <v>0.46975</v>
      </c>
      <c r="J1614" s="27">
        <v>6.6299999999999996E-3</v>
      </c>
      <c r="K1614" s="25">
        <v>2510</v>
      </c>
      <c r="L1614" s="25">
        <v>14</v>
      </c>
      <c r="M1614" s="25">
        <v>2497</v>
      </c>
      <c r="N1614" s="25">
        <v>17</v>
      </c>
      <c r="O1614" s="25">
        <v>2482</v>
      </c>
      <c r="P1614" s="25">
        <v>29</v>
      </c>
      <c r="Q1614" s="14">
        <f t="shared" si="157"/>
        <v>1.1155378486055745</v>
      </c>
      <c r="R1614" s="14">
        <f t="shared" si="158"/>
        <v>2.5605494094527961</v>
      </c>
      <c r="S1614" s="68">
        <f t="shared" si="161"/>
        <v>1.1155378486055745</v>
      </c>
      <c r="T1614" s="13">
        <f t="shared" si="159"/>
        <v>2510</v>
      </c>
      <c r="U1614" s="13">
        <f t="shared" si="160"/>
        <v>14</v>
      </c>
    </row>
    <row r="1615" spans="1:21">
      <c r="A1615" s="24" t="s">
        <v>1328</v>
      </c>
      <c r="B1615" s="25">
        <v>350.46</v>
      </c>
      <c r="C1615" s="25">
        <v>366.53</v>
      </c>
      <c r="D1615" s="26">
        <v>0.95615638556189131</v>
      </c>
      <c r="E1615" s="27">
        <v>0.31734000000000001</v>
      </c>
      <c r="F1615" s="27">
        <v>5.11E-3</v>
      </c>
      <c r="G1615" s="27">
        <v>31.013369999999998</v>
      </c>
      <c r="H1615" s="27">
        <v>0.55315999999999999</v>
      </c>
      <c r="I1615" s="27">
        <v>0.70886000000000005</v>
      </c>
      <c r="J1615" s="27">
        <v>0.01</v>
      </c>
      <c r="K1615" s="25">
        <v>3557</v>
      </c>
      <c r="L1615" s="25">
        <v>13</v>
      </c>
      <c r="M1615" s="25">
        <v>3519</v>
      </c>
      <c r="N1615" s="25">
        <v>18</v>
      </c>
      <c r="O1615" s="25">
        <v>3454</v>
      </c>
      <c r="P1615" s="25">
        <v>38</v>
      </c>
      <c r="Q1615" s="14">
        <f t="shared" si="157"/>
        <v>2.8956986224346393</v>
      </c>
      <c r="R1615" s="14">
        <f t="shared" si="158"/>
        <v>2.2514425711444166</v>
      </c>
      <c r="S1615" s="68">
        <f t="shared" si="161"/>
        <v>2.8956986224346393</v>
      </c>
      <c r="T1615" s="13">
        <f t="shared" si="159"/>
        <v>3557</v>
      </c>
      <c r="U1615" s="13">
        <f t="shared" si="160"/>
        <v>13</v>
      </c>
    </row>
    <row r="1616" spans="1:21">
      <c r="A1616" s="24" t="s">
        <v>1329</v>
      </c>
      <c r="B1616" s="25">
        <v>171.58</v>
      </c>
      <c r="C1616" s="25">
        <v>205.91</v>
      </c>
      <c r="D1616" s="26">
        <v>0.83327667427516883</v>
      </c>
      <c r="E1616" s="27">
        <v>0.10131999999999999</v>
      </c>
      <c r="F1616" s="27">
        <v>1.6800000000000001E-3</v>
      </c>
      <c r="G1616" s="27">
        <v>3.9675799999999999</v>
      </c>
      <c r="H1616" s="27">
        <v>7.2099999999999997E-2</v>
      </c>
      <c r="I1616" s="27">
        <v>0.28401999999999999</v>
      </c>
      <c r="J1616" s="27">
        <v>4.0299999999999997E-3</v>
      </c>
      <c r="K1616" s="25">
        <v>1648</v>
      </c>
      <c r="L1616" s="25">
        <v>16</v>
      </c>
      <c r="M1616" s="25">
        <v>1628</v>
      </c>
      <c r="N1616" s="25">
        <v>15</v>
      </c>
      <c r="O1616" s="25">
        <v>1612</v>
      </c>
      <c r="P1616" s="25">
        <v>20</v>
      </c>
      <c r="Q1616" s="14">
        <f t="shared" si="157"/>
        <v>2.1844660194174748</v>
      </c>
      <c r="R1616" s="14">
        <f t="shared" si="158"/>
        <v>3.0819931466843729</v>
      </c>
      <c r="S1616" s="68">
        <f t="shared" si="161"/>
        <v>2.1844660194174748</v>
      </c>
      <c r="T1616" s="13">
        <f t="shared" si="159"/>
        <v>1648</v>
      </c>
      <c r="U1616" s="13">
        <f t="shared" si="160"/>
        <v>16</v>
      </c>
    </row>
    <row r="1617" spans="1:21">
      <c r="A1617" s="24" t="s">
        <v>1330</v>
      </c>
      <c r="B1617" s="25">
        <v>259.51</v>
      </c>
      <c r="C1617" s="25">
        <v>453.36</v>
      </c>
      <c r="D1617" s="26">
        <v>0.5724148579495324</v>
      </c>
      <c r="E1617" s="27">
        <v>6.8680000000000005E-2</v>
      </c>
      <c r="F1617" s="27">
        <v>1.15E-3</v>
      </c>
      <c r="G1617" s="27">
        <v>1.28532</v>
      </c>
      <c r="H1617" s="27">
        <v>2.3650000000000001E-2</v>
      </c>
      <c r="I1617" s="27">
        <v>0.13575000000000001</v>
      </c>
      <c r="J1617" s="27">
        <v>1.9300000000000001E-3</v>
      </c>
      <c r="K1617" s="25">
        <v>889</v>
      </c>
      <c r="L1617" s="25">
        <v>18</v>
      </c>
      <c r="M1617" s="25">
        <v>839</v>
      </c>
      <c r="N1617" s="25">
        <v>11</v>
      </c>
      <c r="O1617" s="25">
        <v>821</v>
      </c>
      <c r="P1617" s="25">
        <v>11</v>
      </c>
      <c r="Q1617" s="14">
        <f t="shared" si="157"/>
        <v>7.6490438695163139</v>
      </c>
      <c r="R1617" s="14">
        <f t="shared" si="158"/>
        <v>4.4843947119592009</v>
      </c>
      <c r="S1617" s="68">
        <f t="shared" si="161"/>
        <v>7.6490438695163139</v>
      </c>
      <c r="T1617" s="13">
        <f t="shared" si="159"/>
        <v>821</v>
      </c>
      <c r="U1617" s="13">
        <f t="shared" si="160"/>
        <v>11</v>
      </c>
    </row>
    <row r="1618" spans="1:21">
      <c r="A1618" s="24" t="s">
        <v>1331</v>
      </c>
      <c r="B1618" s="25">
        <v>234.46</v>
      </c>
      <c r="C1618" s="25">
        <v>755</v>
      </c>
      <c r="D1618" s="26">
        <v>0.31054304635761593</v>
      </c>
      <c r="E1618" s="27">
        <v>6.8349999999999994E-2</v>
      </c>
      <c r="F1618" s="27">
        <v>1.1299999999999999E-3</v>
      </c>
      <c r="G1618" s="27">
        <v>1.3771599999999999</v>
      </c>
      <c r="H1618" s="27">
        <v>2.5069999999999999E-2</v>
      </c>
      <c r="I1618" s="27">
        <v>0.14616000000000001</v>
      </c>
      <c r="J1618" s="27">
        <v>2.0699999999999998E-3</v>
      </c>
      <c r="K1618" s="25">
        <v>879</v>
      </c>
      <c r="L1618" s="25">
        <v>17</v>
      </c>
      <c r="M1618" s="25">
        <v>879</v>
      </c>
      <c r="N1618" s="25">
        <v>11</v>
      </c>
      <c r="O1618" s="25">
        <v>879</v>
      </c>
      <c r="P1618" s="25">
        <v>12</v>
      </c>
      <c r="Q1618" s="14">
        <f t="shared" si="157"/>
        <v>0</v>
      </c>
      <c r="R1618" s="14">
        <f t="shared" si="158"/>
        <v>4.7346193507815268</v>
      </c>
      <c r="S1618" s="68">
        <f t="shared" si="161"/>
        <v>0</v>
      </c>
      <c r="T1618" s="13">
        <f t="shared" si="159"/>
        <v>879</v>
      </c>
      <c r="U1618" s="13">
        <f t="shared" si="160"/>
        <v>12</v>
      </c>
    </row>
    <row r="1619" spans="1:21">
      <c r="A1619" s="24" t="s">
        <v>1332</v>
      </c>
      <c r="B1619" s="25">
        <v>192.97</v>
      </c>
      <c r="C1619" s="25">
        <v>142.88</v>
      </c>
      <c r="D1619" s="26">
        <v>1.3505739081746921</v>
      </c>
      <c r="E1619" s="27">
        <v>6.5860000000000002E-2</v>
      </c>
      <c r="F1619" s="27">
        <v>1.2800000000000001E-3</v>
      </c>
      <c r="G1619" s="27">
        <v>1.1851700000000001</v>
      </c>
      <c r="H1619" s="27">
        <v>2.4410000000000001E-2</v>
      </c>
      <c r="I1619" s="27">
        <v>0.13053999999999999</v>
      </c>
      <c r="J1619" s="27">
        <v>1.89E-3</v>
      </c>
      <c r="K1619" s="25">
        <v>802</v>
      </c>
      <c r="L1619" s="25">
        <v>21</v>
      </c>
      <c r="M1619" s="25">
        <v>794</v>
      </c>
      <c r="N1619" s="25">
        <v>11</v>
      </c>
      <c r="O1619" s="25">
        <v>791</v>
      </c>
      <c r="P1619" s="25">
        <v>11</v>
      </c>
      <c r="Q1619" s="14">
        <f t="shared" si="157"/>
        <v>1.3715710723191998</v>
      </c>
      <c r="R1619" s="14">
        <f t="shared" si="158"/>
        <v>5.8483226966316835</v>
      </c>
      <c r="S1619" s="68">
        <f t="shared" si="161"/>
        <v>1.3715710723191998</v>
      </c>
      <c r="T1619" s="13">
        <f t="shared" si="159"/>
        <v>791</v>
      </c>
      <c r="U1619" s="13">
        <f t="shared" si="160"/>
        <v>11</v>
      </c>
    </row>
    <row r="1620" spans="1:21">
      <c r="A1620" s="24" t="s">
        <v>1333</v>
      </c>
      <c r="B1620" s="25">
        <v>217.56</v>
      </c>
      <c r="C1620" s="25">
        <v>208.57</v>
      </c>
      <c r="D1620" s="26">
        <v>1.0431030349522943</v>
      </c>
      <c r="E1620" s="27">
        <v>0.16535</v>
      </c>
      <c r="F1620" s="27">
        <v>2.7499999999999998E-3</v>
      </c>
      <c r="G1620" s="27">
        <v>10.875349999999999</v>
      </c>
      <c r="H1620" s="27">
        <v>0.19819999999999999</v>
      </c>
      <c r="I1620" s="27">
        <v>0.47710999999999998</v>
      </c>
      <c r="J1620" s="27">
        <v>6.7799999999999996E-3</v>
      </c>
      <c r="K1620" s="25">
        <v>2511</v>
      </c>
      <c r="L1620" s="25">
        <v>14</v>
      </c>
      <c r="M1620" s="25">
        <v>2513</v>
      </c>
      <c r="N1620" s="25">
        <v>17</v>
      </c>
      <c r="O1620" s="25">
        <v>2515</v>
      </c>
      <c r="P1620" s="25">
        <v>30</v>
      </c>
      <c r="Q1620" s="14">
        <f t="shared" si="157"/>
        <v>-0.15929908403027326</v>
      </c>
      <c r="R1620" s="14">
        <f t="shared" si="158"/>
        <v>2.6376207103665044</v>
      </c>
      <c r="S1620" s="68">
        <f t="shared" si="161"/>
        <v>-0.15929908403027326</v>
      </c>
      <c r="T1620" s="13">
        <f t="shared" si="159"/>
        <v>2511</v>
      </c>
      <c r="U1620" s="13">
        <f t="shared" si="160"/>
        <v>14</v>
      </c>
    </row>
    <row r="1621" spans="1:21">
      <c r="A1621" s="24" t="s">
        <v>1334</v>
      </c>
      <c r="B1621" s="25">
        <v>166.36</v>
      </c>
      <c r="C1621" s="25">
        <v>209.24</v>
      </c>
      <c r="D1621" s="26">
        <v>0.79506786465303003</v>
      </c>
      <c r="E1621" s="27">
        <v>6.3350000000000004E-2</v>
      </c>
      <c r="F1621" s="27">
        <v>1.17E-3</v>
      </c>
      <c r="G1621" s="27">
        <v>1.01874</v>
      </c>
      <c r="H1621" s="27">
        <v>2.0080000000000001E-2</v>
      </c>
      <c r="I1621" s="27">
        <v>0.11666</v>
      </c>
      <c r="J1621" s="27">
        <v>1.6800000000000001E-3</v>
      </c>
      <c r="K1621" s="25">
        <v>720</v>
      </c>
      <c r="L1621" s="25">
        <v>20</v>
      </c>
      <c r="M1621" s="25">
        <v>713</v>
      </c>
      <c r="N1621" s="25">
        <v>10</v>
      </c>
      <c r="O1621" s="25">
        <v>711</v>
      </c>
      <c r="P1621" s="25">
        <v>10</v>
      </c>
      <c r="Q1621" s="14">
        <f t="shared" si="157"/>
        <v>1.2499999999999956</v>
      </c>
      <c r="R1621" s="14">
        <f t="shared" si="158"/>
        <v>6.1492653631285776</v>
      </c>
      <c r="S1621" s="68">
        <f t="shared" si="161"/>
        <v>1.2499999999999956</v>
      </c>
      <c r="T1621" s="13">
        <f t="shared" si="159"/>
        <v>711</v>
      </c>
      <c r="U1621" s="13">
        <f t="shared" si="160"/>
        <v>10</v>
      </c>
    </row>
    <row r="1622" spans="1:21">
      <c r="A1622" s="24" t="s">
        <v>1335</v>
      </c>
      <c r="B1622" s="25">
        <v>216.3</v>
      </c>
      <c r="C1622" s="25">
        <v>150.35</v>
      </c>
      <c r="D1622" s="26">
        <v>1.4386431659461258</v>
      </c>
      <c r="E1622" s="27">
        <v>0.10024</v>
      </c>
      <c r="F1622" s="27">
        <v>1.72E-3</v>
      </c>
      <c r="G1622" s="27">
        <v>3.9464399999999999</v>
      </c>
      <c r="H1622" s="27">
        <v>7.356E-2</v>
      </c>
      <c r="I1622" s="27">
        <v>0.28560000000000002</v>
      </c>
      <c r="J1622" s="27">
        <v>4.0699999999999998E-3</v>
      </c>
      <c r="K1622" s="25">
        <v>1629</v>
      </c>
      <c r="L1622" s="25">
        <v>16</v>
      </c>
      <c r="M1622" s="25">
        <v>1623</v>
      </c>
      <c r="N1622" s="25">
        <v>15</v>
      </c>
      <c r="O1622" s="25">
        <v>1620</v>
      </c>
      <c r="P1622" s="25">
        <v>20</v>
      </c>
      <c r="Q1622" s="14">
        <f t="shared" si="157"/>
        <v>0.55248618784530246</v>
      </c>
      <c r="R1622" s="14">
        <f t="shared" si="158"/>
        <v>3.1377984658991602</v>
      </c>
      <c r="S1622" s="68">
        <f t="shared" si="161"/>
        <v>0.55248618784530246</v>
      </c>
      <c r="T1622" s="13">
        <f t="shared" si="159"/>
        <v>1629</v>
      </c>
      <c r="U1622" s="13">
        <f t="shared" si="160"/>
        <v>16</v>
      </c>
    </row>
    <row r="1623" spans="1:21">
      <c r="A1623" s="24" t="s">
        <v>1336</v>
      </c>
      <c r="B1623" s="25">
        <v>52.7</v>
      </c>
      <c r="C1623" s="25">
        <v>204.02</v>
      </c>
      <c r="D1623" s="26">
        <v>0.25830800901872364</v>
      </c>
      <c r="E1623" s="27">
        <v>0.10977000000000001</v>
      </c>
      <c r="F1623" s="27">
        <v>1.8699999999999999E-3</v>
      </c>
      <c r="G1623" s="27">
        <v>4.6509099999999997</v>
      </c>
      <c r="H1623" s="27">
        <v>8.6239999999999997E-2</v>
      </c>
      <c r="I1623" s="27">
        <v>0.30736000000000002</v>
      </c>
      <c r="J1623" s="27">
        <v>4.3699999999999998E-3</v>
      </c>
      <c r="K1623" s="25">
        <v>1796</v>
      </c>
      <c r="L1623" s="25">
        <v>16</v>
      </c>
      <c r="M1623" s="25">
        <v>1758</v>
      </c>
      <c r="N1623" s="25">
        <v>15</v>
      </c>
      <c r="O1623" s="25">
        <v>1728</v>
      </c>
      <c r="P1623" s="25">
        <v>22</v>
      </c>
      <c r="Q1623" s="14">
        <f t="shared" si="157"/>
        <v>3.786191536748329</v>
      </c>
      <c r="R1623" s="14">
        <f t="shared" si="158"/>
        <v>2.9901004517051253</v>
      </c>
      <c r="S1623" s="68">
        <f t="shared" si="161"/>
        <v>3.786191536748329</v>
      </c>
      <c r="T1623" s="13">
        <f t="shared" si="159"/>
        <v>1796</v>
      </c>
      <c r="U1623" s="13">
        <f t="shared" si="160"/>
        <v>16</v>
      </c>
    </row>
    <row r="1624" spans="1:21">
      <c r="A1624" s="24" t="s">
        <v>1337</v>
      </c>
      <c r="B1624" s="25">
        <v>167.06</v>
      </c>
      <c r="C1624" s="25">
        <v>248.2</v>
      </c>
      <c r="D1624" s="26">
        <v>0.67308622078968583</v>
      </c>
      <c r="E1624" s="27">
        <v>0.28081</v>
      </c>
      <c r="F1624" s="27">
        <v>4.7299999999999998E-3</v>
      </c>
      <c r="G1624" s="27">
        <v>25.753589999999999</v>
      </c>
      <c r="H1624" s="27">
        <v>0.47299999999999998</v>
      </c>
      <c r="I1624" s="27">
        <v>0.66534000000000004</v>
      </c>
      <c r="J1624" s="27">
        <v>9.41E-3</v>
      </c>
      <c r="K1624" s="25">
        <v>3367</v>
      </c>
      <c r="L1624" s="25">
        <v>13</v>
      </c>
      <c r="M1624" s="25">
        <v>3337</v>
      </c>
      <c r="N1624" s="25">
        <v>18</v>
      </c>
      <c r="O1624" s="25">
        <v>3288</v>
      </c>
      <c r="P1624" s="25">
        <v>36</v>
      </c>
      <c r="Q1624" s="14">
        <f t="shared" si="157"/>
        <v>2.3463023463023425</v>
      </c>
      <c r="R1624" s="14">
        <f t="shared" si="158"/>
        <v>2.2674664902159898</v>
      </c>
      <c r="S1624" s="68">
        <f t="shared" si="161"/>
        <v>2.3463023463023425</v>
      </c>
      <c r="T1624" s="13">
        <f t="shared" si="159"/>
        <v>3367</v>
      </c>
      <c r="U1624" s="13">
        <f t="shared" si="160"/>
        <v>13</v>
      </c>
    </row>
    <row r="1625" spans="1:21">
      <c r="A1625" s="24" t="s">
        <v>1338</v>
      </c>
      <c r="B1625" s="25">
        <v>103.84</v>
      </c>
      <c r="C1625" s="25">
        <v>147.69</v>
      </c>
      <c r="D1625" s="26">
        <v>0.70309431918207055</v>
      </c>
      <c r="E1625" s="27">
        <v>6.6000000000000003E-2</v>
      </c>
      <c r="F1625" s="27">
        <v>1.23E-3</v>
      </c>
      <c r="G1625" s="27">
        <v>1.2058899999999999</v>
      </c>
      <c r="H1625" s="27">
        <v>2.3859999999999999E-2</v>
      </c>
      <c r="I1625" s="27">
        <v>0.13255</v>
      </c>
      <c r="J1625" s="27">
        <v>1.92E-3</v>
      </c>
      <c r="K1625" s="25">
        <v>806</v>
      </c>
      <c r="L1625" s="25">
        <v>20</v>
      </c>
      <c r="M1625" s="25">
        <v>803</v>
      </c>
      <c r="N1625" s="25">
        <v>11</v>
      </c>
      <c r="O1625" s="25">
        <v>802</v>
      </c>
      <c r="P1625" s="25">
        <v>11</v>
      </c>
      <c r="Q1625" s="14">
        <f t="shared" si="157"/>
        <v>0.49627791563275903</v>
      </c>
      <c r="R1625" s="14">
        <f t="shared" si="158"/>
        <v>5.6423090350947751</v>
      </c>
      <c r="S1625" s="68">
        <f t="shared" si="161"/>
        <v>0.49627791563275903</v>
      </c>
      <c r="T1625" s="13">
        <f t="shared" si="159"/>
        <v>802</v>
      </c>
      <c r="U1625" s="13">
        <f t="shared" si="160"/>
        <v>11</v>
      </c>
    </row>
    <row r="1626" spans="1:21">
      <c r="A1626" s="24" t="s">
        <v>1339</v>
      </c>
      <c r="B1626" s="25">
        <v>105.26</v>
      </c>
      <c r="C1626" s="25">
        <v>97.01</v>
      </c>
      <c r="D1626" s="26">
        <v>1.0850427790949386</v>
      </c>
      <c r="E1626" s="27">
        <v>0.16266</v>
      </c>
      <c r="F1626" s="27">
        <v>2.8700000000000002E-3</v>
      </c>
      <c r="G1626" s="27">
        <v>10.5905</v>
      </c>
      <c r="H1626" s="27">
        <v>0.20125000000000001</v>
      </c>
      <c r="I1626" s="27">
        <v>0.47236</v>
      </c>
      <c r="J1626" s="27">
        <v>6.8500000000000002E-3</v>
      </c>
      <c r="K1626" s="25">
        <v>2483</v>
      </c>
      <c r="L1626" s="25">
        <v>15</v>
      </c>
      <c r="M1626" s="25">
        <v>2488</v>
      </c>
      <c r="N1626" s="25">
        <v>18</v>
      </c>
      <c r="O1626" s="25">
        <v>2494</v>
      </c>
      <c r="P1626" s="25">
        <v>30</v>
      </c>
      <c r="Q1626" s="14">
        <f t="shared" si="157"/>
        <v>-0.44301248489730938</v>
      </c>
      <c r="R1626" s="14">
        <f t="shared" si="158"/>
        <v>2.7040507820274713</v>
      </c>
      <c r="S1626" s="68">
        <f t="shared" si="161"/>
        <v>-0.44301248489730938</v>
      </c>
      <c r="T1626" s="13">
        <f t="shared" si="159"/>
        <v>2483</v>
      </c>
      <c r="U1626" s="13">
        <f t="shared" si="160"/>
        <v>15</v>
      </c>
    </row>
    <row r="1627" spans="1:21" s="12" customFormat="1">
      <c r="A1627" s="22" t="s">
        <v>1340</v>
      </c>
      <c r="B1627" s="23"/>
      <c r="C1627" s="23"/>
      <c r="D1627" s="23"/>
      <c r="E1627" s="23"/>
      <c r="F1627" s="23"/>
      <c r="G1627" s="23"/>
      <c r="H1627" s="23"/>
      <c r="I1627" s="23"/>
      <c r="J1627" s="23"/>
      <c r="K1627" s="23"/>
      <c r="L1627" s="23"/>
      <c r="M1627" s="23"/>
      <c r="N1627" s="23"/>
      <c r="O1627" s="23"/>
      <c r="P1627" s="23"/>
      <c r="Q1627" s="11"/>
      <c r="R1627" s="11"/>
      <c r="S1627" s="68">
        <f t="shared" si="161"/>
        <v>0</v>
      </c>
      <c r="T1627" s="10"/>
      <c r="U1627" s="10"/>
    </row>
    <row r="1628" spans="1:21">
      <c r="A1628" s="24" t="s">
        <v>1341</v>
      </c>
      <c r="B1628" s="25">
        <v>193.33</v>
      </c>
      <c r="C1628" s="25">
        <v>863.16</v>
      </c>
      <c r="D1628" s="26">
        <v>0.22397933175772744</v>
      </c>
      <c r="E1628" s="27">
        <v>8.6220000000000005E-2</v>
      </c>
      <c r="F1628" s="27">
        <v>1.1999999999999999E-3</v>
      </c>
      <c r="G1628" s="27">
        <v>2.8788100000000001</v>
      </c>
      <c r="H1628" s="27">
        <v>4.7719999999999999E-2</v>
      </c>
      <c r="I1628" s="27">
        <v>0.24210000000000001</v>
      </c>
      <c r="J1628" s="27">
        <v>3.4199999999999999E-3</v>
      </c>
      <c r="K1628" s="25">
        <v>1343</v>
      </c>
      <c r="L1628" s="25">
        <v>14</v>
      </c>
      <c r="M1628" s="25">
        <v>1376</v>
      </c>
      <c r="N1628" s="25">
        <v>12</v>
      </c>
      <c r="O1628" s="25">
        <v>1398</v>
      </c>
      <c r="P1628" s="25">
        <v>18</v>
      </c>
      <c r="Q1628" s="14">
        <f t="shared" ref="Q1628:Q1691" si="162">(1-O1628/K1628)*100</f>
        <v>-4.0953090096798261</v>
      </c>
      <c r="R1628" s="14">
        <f t="shared" ref="R1628:R1691" si="163">SQRT((2*P1628)^2*(-1/K1628)^2+(2*L1628)^2*(O1628/K1628^2)^2)*100</f>
        <v>3.4489842868745448</v>
      </c>
      <c r="S1628" s="68">
        <f t="shared" si="161"/>
        <v>-4.0953090096798261</v>
      </c>
      <c r="T1628" s="13">
        <f t="shared" ref="T1628:T1691" si="164">IF(O1628&lt;=1000,O1628,K1628)</f>
        <v>1343</v>
      </c>
      <c r="U1628" s="13">
        <f t="shared" ref="U1628:U1691" si="165">IF(T1628=O1628,P1628,L1628)</f>
        <v>14</v>
      </c>
    </row>
    <row r="1629" spans="1:21">
      <c r="A1629" s="24" t="s">
        <v>1342</v>
      </c>
      <c r="B1629" s="25">
        <v>270.87</v>
      </c>
      <c r="C1629" s="25">
        <v>745.71</v>
      </c>
      <c r="D1629" s="26">
        <v>0.36323771975701008</v>
      </c>
      <c r="E1629" s="27">
        <v>7.757E-2</v>
      </c>
      <c r="F1629" s="27">
        <v>1.09E-3</v>
      </c>
      <c r="G1629" s="27">
        <v>2.0699200000000002</v>
      </c>
      <c r="H1629" s="27">
        <v>3.431E-2</v>
      </c>
      <c r="I1629" s="27">
        <v>0.19348000000000001</v>
      </c>
      <c r="J1629" s="27">
        <v>2.7299999999999998E-3</v>
      </c>
      <c r="K1629" s="25">
        <v>1136</v>
      </c>
      <c r="L1629" s="25">
        <v>15</v>
      </c>
      <c r="M1629" s="25">
        <v>1139</v>
      </c>
      <c r="N1629" s="25">
        <v>11</v>
      </c>
      <c r="O1629" s="25">
        <v>1140</v>
      </c>
      <c r="P1629" s="25">
        <v>15</v>
      </c>
      <c r="Q1629" s="14">
        <f t="shared" si="162"/>
        <v>-0.35211267605634866</v>
      </c>
      <c r="R1629" s="14">
        <f t="shared" si="163"/>
        <v>3.7412999019342266</v>
      </c>
      <c r="S1629" s="68">
        <f t="shared" si="161"/>
        <v>-0.35211267605634866</v>
      </c>
      <c r="T1629" s="13">
        <f t="shared" si="164"/>
        <v>1136</v>
      </c>
      <c r="U1629" s="13">
        <f t="shared" si="165"/>
        <v>15</v>
      </c>
    </row>
    <row r="1630" spans="1:21">
      <c r="A1630" s="24" t="s">
        <v>1343</v>
      </c>
      <c r="B1630" s="25">
        <v>419.73</v>
      </c>
      <c r="C1630" s="25">
        <v>522.51</v>
      </c>
      <c r="D1630" s="26">
        <v>0.80329563070563248</v>
      </c>
      <c r="E1630" s="27">
        <v>0.12828999999999999</v>
      </c>
      <c r="F1630" s="27">
        <v>1.8799999999999999E-3</v>
      </c>
      <c r="G1630" s="27">
        <v>5.3609099999999996</v>
      </c>
      <c r="H1630" s="27">
        <v>9.146E-2</v>
      </c>
      <c r="I1630" s="27">
        <v>0.30298000000000003</v>
      </c>
      <c r="J1630" s="27">
        <v>4.3899999999999998E-3</v>
      </c>
      <c r="K1630" s="25">
        <v>2075</v>
      </c>
      <c r="L1630" s="25">
        <v>13</v>
      </c>
      <c r="M1630" s="25">
        <v>1879</v>
      </c>
      <c r="N1630" s="25">
        <v>15</v>
      </c>
      <c r="O1630" s="25">
        <v>1706</v>
      </c>
      <c r="P1630" s="25">
        <v>22</v>
      </c>
      <c r="Q1630" s="14">
        <f t="shared" si="162"/>
        <v>17.783132530120483</v>
      </c>
      <c r="R1630" s="14">
        <f t="shared" si="163"/>
        <v>2.3574836979720448</v>
      </c>
      <c r="S1630" s="68" t="str">
        <f t="shared" si="161"/>
        <v>X</v>
      </c>
      <c r="T1630" s="13">
        <f t="shared" si="164"/>
        <v>2075</v>
      </c>
      <c r="U1630" s="13">
        <f t="shared" si="165"/>
        <v>13</v>
      </c>
    </row>
    <row r="1631" spans="1:21">
      <c r="A1631" s="24" t="s">
        <v>1344</v>
      </c>
      <c r="B1631" s="25">
        <v>156.24</v>
      </c>
      <c r="C1631" s="25">
        <v>274.63</v>
      </c>
      <c r="D1631" s="26">
        <v>0.56891089829953034</v>
      </c>
      <c r="E1631" s="27">
        <v>7.8079999999999997E-2</v>
      </c>
      <c r="F1631" s="27">
        <v>1.14E-3</v>
      </c>
      <c r="G1631" s="27">
        <v>2.0653199999999998</v>
      </c>
      <c r="H1631" s="27">
        <v>3.5220000000000001E-2</v>
      </c>
      <c r="I1631" s="27">
        <v>0.19178999999999999</v>
      </c>
      <c r="J1631" s="27">
        <v>2.7200000000000002E-3</v>
      </c>
      <c r="K1631" s="25">
        <v>1149</v>
      </c>
      <c r="L1631" s="25">
        <v>15</v>
      </c>
      <c r="M1631" s="25">
        <v>1137</v>
      </c>
      <c r="N1631" s="25">
        <v>12</v>
      </c>
      <c r="O1631" s="25">
        <v>1131</v>
      </c>
      <c r="P1631" s="25">
        <v>15</v>
      </c>
      <c r="Q1631" s="14">
        <f t="shared" si="162"/>
        <v>1.5665796344647487</v>
      </c>
      <c r="R1631" s="14">
        <f t="shared" si="163"/>
        <v>3.6636550846123654</v>
      </c>
      <c r="S1631" s="68">
        <f t="shared" si="161"/>
        <v>1.5665796344647487</v>
      </c>
      <c r="T1631" s="13">
        <f t="shared" si="164"/>
        <v>1149</v>
      </c>
      <c r="U1631" s="13">
        <f t="shared" si="165"/>
        <v>15</v>
      </c>
    </row>
    <row r="1632" spans="1:21">
      <c r="A1632" s="24" t="s">
        <v>1345</v>
      </c>
      <c r="B1632" s="25">
        <v>462.29</v>
      </c>
      <c r="C1632" s="25">
        <v>886.3</v>
      </c>
      <c r="D1632" s="26">
        <v>0.52159539659257592</v>
      </c>
      <c r="E1632" s="27">
        <v>7.8589999999999993E-2</v>
      </c>
      <c r="F1632" s="27">
        <v>1.15E-3</v>
      </c>
      <c r="G1632" s="27">
        <v>2.0527700000000002</v>
      </c>
      <c r="H1632" s="27">
        <v>3.4979999999999997E-2</v>
      </c>
      <c r="I1632" s="27">
        <v>0.18939</v>
      </c>
      <c r="J1632" s="27">
        <v>2.7000000000000001E-3</v>
      </c>
      <c r="K1632" s="25">
        <v>1162</v>
      </c>
      <c r="L1632" s="25">
        <v>15</v>
      </c>
      <c r="M1632" s="25">
        <v>1133</v>
      </c>
      <c r="N1632" s="25">
        <v>12</v>
      </c>
      <c r="O1632" s="25">
        <v>1118</v>
      </c>
      <c r="P1632" s="25">
        <v>15</v>
      </c>
      <c r="Q1632" s="14">
        <f t="shared" si="162"/>
        <v>3.7865748709122182</v>
      </c>
      <c r="R1632" s="14">
        <f t="shared" si="163"/>
        <v>3.5826938910450328</v>
      </c>
      <c r="S1632" s="68">
        <f t="shared" si="161"/>
        <v>3.7865748709122182</v>
      </c>
      <c r="T1632" s="13">
        <f t="shared" si="164"/>
        <v>1162</v>
      </c>
      <c r="U1632" s="13">
        <f t="shared" si="165"/>
        <v>15</v>
      </c>
    </row>
    <row r="1633" spans="1:21">
      <c r="A1633" s="24" t="s">
        <v>1346</v>
      </c>
      <c r="B1633" s="25">
        <v>258.14999999999998</v>
      </c>
      <c r="C1633" s="25">
        <v>706.7</v>
      </c>
      <c r="D1633" s="26">
        <v>0.36528937314277621</v>
      </c>
      <c r="E1633" s="27">
        <v>7.6950000000000005E-2</v>
      </c>
      <c r="F1633" s="27">
        <v>1.1000000000000001E-3</v>
      </c>
      <c r="G1633" s="27">
        <v>2.0613000000000001</v>
      </c>
      <c r="H1633" s="27">
        <v>3.4660000000000003E-2</v>
      </c>
      <c r="I1633" s="27">
        <v>0.19424</v>
      </c>
      <c r="J1633" s="27">
        <v>2.7499999999999998E-3</v>
      </c>
      <c r="K1633" s="25">
        <v>1120</v>
      </c>
      <c r="L1633" s="25">
        <v>15</v>
      </c>
      <c r="M1633" s="25">
        <v>1136</v>
      </c>
      <c r="N1633" s="25">
        <v>11</v>
      </c>
      <c r="O1633" s="25">
        <v>1144</v>
      </c>
      <c r="P1633" s="25">
        <v>15</v>
      </c>
      <c r="Q1633" s="14">
        <f t="shared" si="162"/>
        <v>-2.1428571428571352</v>
      </c>
      <c r="R1633" s="14">
        <f t="shared" si="163"/>
        <v>3.8288736449107601</v>
      </c>
      <c r="S1633" s="68">
        <f t="shared" si="161"/>
        <v>-2.1428571428571352</v>
      </c>
      <c r="T1633" s="13">
        <f t="shared" si="164"/>
        <v>1120</v>
      </c>
      <c r="U1633" s="13">
        <f t="shared" si="165"/>
        <v>15</v>
      </c>
    </row>
    <row r="1634" spans="1:21">
      <c r="A1634" s="24" t="s">
        <v>1347</v>
      </c>
      <c r="B1634" s="25">
        <v>92.74</v>
      </c>
      <c r="C1634" s="25">
        <v>156.65</v>
      </c>
      <c r="D1634" s="26">
        <v>0.5920204277050749</v>
      </c>
      <c r="E1634" s="27">
        <v>7.0720000000000005E-2</v>
      </c>
      <c r="F1634" s="27">
        <v>1.2199999999999999E-3</v>
      </c>
      <c r="G1634" s="27">
        <v>1.53695</v>
      </c>
      <c r="H1634" s="27">
        <v>2.9389999999999999E-2</v>
      </c>
      <c r="I1634" s="27">
        <v>0.15758</v>
      </c>
      <c r="J1634" s="27">
        <v>2.2799999999999999E-3</v>
      </c>
      <c r="K1634" s="25">
        <v>949</v>
      </c>
      <c r="L1634" s="25">
        <v>18</v>
      </c>
      <c r="M1634" s="25">
        <v>945</v>
      </c>
      <c r="N1634" s="25">
        <v>12</v>
      </c>
      <c r="O1634" s="25">
        <v>943</v>
      </c>
      <c r="P1634" s="25">
        <v>13</v>
      </c>
      <c r="Q1634" s="14">
        <f t="shared" si="162"/>
        <v>0.6322444678609096</v>
      </c>
      <c r="R1634" s="14">
        <f t="shared" si="163"/>
        <v>4.6599462935878151</v>
      </c>
      <c r="S1634" s="68">
        <f t="shared" si="161"/>
        <v>0.6322444678609096</v>
      </c>
      <c r="T1634" s="13">
        <f t="shared" si="164"/>
        <v>943</v>
      </c>
      <c r="U1634" s="13">
        <f t="shared" si="165"/>
        <v>13</v>
      </c>
    </row>
    <row r="1635" spans="1:21">
      <c r="A1635" s="24" t="s">
        <v>1348</v>
      </c>
      <c r="B1635" s="25">
        <v>135.1</v>
      </c>
      <c r="C1635" s="25">
        <v>398.49</v>
      </c>
      <c r="D1635" s="26">
        <v>0.33902983763707994</v>
      </c>
      <c r="E1635" s="27">
        <v>0.10899</v>
      </c>
      <c r="F1635" s="27">
        <v>1.5200000000000001E-3</v>
      </c>
      <c r="G1635" s="27">
        <v>4.8125</v>
      </c>
      <c r="H1635" s="27">
        <v>7.9560000000000006E-2</v>
      </c>
      <c r="I1635" s="27">
        <v>0.32017000000000001</v>
      </c>
      <c r="J1635" s="27">
        <v>4.5199999999999997E-3</v>
      </c>
      <c r="K1635" s="25">
        <v>1783</v>
      </c>
      <c r="L1635" s="25">
        <v>14</v>
      </c>
      <c r="M1635" s="25">
        <v>1787</v>
      </c>
      <c r="N1635" s="25">
        <v>14</v>
      </c>
      <c r="O1635" s="25">
        <v>1791</v>
      </c>
      <c r="P1635" s="25">
        <v>22</v>
      </c>
      <c r="Q1635" s="14">
        <f t="shared" si="162"/>
        <v>-0.44868199663488095</v>
      </c>
      <c r="R1635" s="14">
        <f t="shared" si="163"/>
        <v>2.9288376323778995</v>
      </c>
      <c r="S1635" s="68">
        <f t="shared" si="161"/>
        <v>-0.44868199663488095</v>
      </c>
      <c r="T1635" s="13">
        <f t="shared" si="164"/>
        <v>1783</v>
      </c>
      <c r="U1635" s="13">
        <f t="shared" si="165"/>
        <v>14</v>
      </c>
    </row>
    <row r="1636" spans="1:21">
      <c r="A1636" s="24" t="s">
        <v>1349</v>
      </c>
      <c r="B1636" s="25">
        <v>111.9</v>
      </c>
      <c r="C1636" s="25">
        <v>1273.1199999999999</v>
      </c>
      <c r="D1636" s="26">
        <v>8.7894306899585287E-2</v>
      </c>
      <c r="E1636" s="27">
        <v>7.306E-2</v>
      </c>
      <c r="F1636" s="27">
        <v>1.0399999999999999E-3</v>
      </c>
      <c r="G1636" s="27">
        <v>1.74305</v>
      </c>
      <c r="H1636" s="27">
        <v>2.9159999999999998E-2</v>
      </c>
      <c r="I1636" s="27">
        <v>0.17299</v>
      </c>
      <c r="J1636" s="27">
        <v>2.4499999999999999E-3</v>
      </c>
      <c r="K1636" s="25">
        <v>1016</v>
      </c>
      <c r="L1636" s="25">
        <v>15</v>
      </c>
      <c r="M1636" s="25">
        <v>1025</v>
      </c>
      <c r="N1636" s="25">
        <v>11</v>
      </c>
      <c r="O1636" s="25">
        <v>1029</v>
      </c>
      <c r="P1636" s="25">
        <v>13</v>
      </c>
      <c r="Q1636" s="14">
        <f t="shared" si="162"/>
        <v>-1.2795275590551158</v>
      </c>
      <c r="R1636" s="14">
        <f t="shared" si="163"/>
        <v>3.9359974629017107</v>
      </c>
      <c r="S1636" s="68">
        <f t="shared" si="161"/>
        <v>-1.2795275590551158</v>
      </c>
      <c r="T1636" s="13">
        <f t="shared" si="164"/>
        <v>1016</v>
      </c>
      <c r="U1636" s="13">
        <f t="shared" si="165"/>
        <v>15</v>
      </c>
    </row>
    <row r="1637" spans="1:21">
      <c r="A1637" s="24" t="s">
        <v>1350</v>
      </c>
      <c r="B1637" s="25">
        <v>186.74</v>
      </c>
      <c r="C1637" s="25">
        <v>414.63</v>
      </c>
      <c r="D1637" s="26">
        <v>0.45037744495092014</v>
      </c>
      <c r="E1637" s="27">
        <v>7.7410000000000007E-2</v>
      </c>
      <c r="F1637" s="27">
        <v>1.1199999999999999E-3</v>
      </c>
      <c r="G1637" s="27">
        <v>2.04033</v>
      </c>
      <c r="H1637" s="27">
        <v>3.4569999999999997E-2</v>
      </c>
      <c r="I1637" s="27">
        <v>0.19109999999999999</v>
      </c>
      <c r="J1637" s="27">
        <v>2.7100000000000002E-3</v>
      </c>
      <c r="K1637" s="25">
        <v>1132</v>
      </c>
      <c r="L1637" s="25">
        <v>15</v>
      </c>
      <c r="M1637" s="25">
        <v>1129</v>
      </c>
      <c r="N1637" s="25">
        <v>12</v>
      </c>
      <c r="O1637" s="25">
        <v>1127</v>
      </c>
      <c r="P1637" s="25">
        <v>15</v>
      </c>
      <c r="Q1637" s="14">
        <f t="shared" si="162"/>
        <v>0.44169611307420809</v>
      </c>
      <c r="R1637" s="14">
        <f t="shared" si="163"/>
        <v>3.7396477623700153</v>
      </c>
      <c r="S1637" s="68">
        <f t="shared" si="161"/>
        <v>0.44169611307420809</v>
      </c>
      <c r="T1637" s="13">
        <f t="shared" si="164"/>
        <v>1132</v>
      </c>
      <c r="U1637" s="13">
        <f t="shared" si="165"/>
        <v>15</v>
      </c>
    </row>
    <row r="1638" spans="1:21">
      <c r="A1638" s="24" t="s">
        <v>1351</v>
      </c>
      <c r="B1638" s="25">
        <v>754.3</v>
      </c>
      <c r="C1638" s="25">
        <v>988.57</v>
      </c>
      <c r="D1638" s="26">
        <v>0.76302133384585813</v>
      </c>
      <c r="E1638" s="27">
        <v>8.6529999999999996E-2</v>
      </c>
      <c r="F1638" s="27">
        <v>1.1999999999999999E-3</v>
      </c>
      <c r="G1638" s="27">
        <v>2.78884</v>
      </c>
      <c r="H1638" s="27">
        <v>4.6019999999999998E-2</v>
      </c>
      <c r="I1638" s="27">
        <v>0.23369000000000001</v>
      </c>
      <c r="J1638" s="27">
        <v>3.29E-3</v>
      </c>
      <c r="K1638" s="25">
        <v>1350</v>
      </c>
      <c r="L1638" s="25">
        <v>14</v>
      </c>
      <c r="M1638" s="25">
        <v>1353</v>
      </c>
      <c r="N1638" s="25">
        <v>12</v>
      </c>
      <c r="O1638" s="25">
        <v>1354</v>
      </c>
      <c r="P1638" s="25">
        <v>17</v>
      </c>
      <c r="Q1638" s="14">
        <f t="shared" si="162"/>
        <v>-0.29629629629630561</v>
      </c>
      <c r="R1638" s="14">
        <f t="shared" si="163"/>
        <v>3.2665346481924389</v>
      </c>
      <c r="S1638" s="68">
        <f t="shared" si="161"/>
        <v>-0.29629629629630561</v>
      </c>
      <c r="T1638" s="13">
        <f t="shared" si="164"/>
        <v>1350</v>
      </c>
      <c r="U1638" s="13">
        <f t="shared" si="165"/>
        <v>14</v>
      </c>
    </row>
    <row r="1639" spans="1:21">
      <c r="A1639" s="24" t="s">
        <v>1352</v>
      </c>
      <c r="B1639" s="25">
        <v>125.49</v>
      </c>
      <c r="C1639" s="25">
        <v>245.41</v>
      </c>
      <c r="D1639" s="26">
        <v>0.51134835581272153</v>
      </c>
      <c r="E1639" s="27">
        <v>0.10623</v>
      </c>
      <c r="F1639" s="27">
        <v>1.5200000000000001E-3</v>
      </c>
      <c r="G1639" s="27">
        <v>4.49979</v>
      </c>
      <c r="H1639" s="27">
        <v>7.5639999999999999E-2</v>
      </c>
      <c r="I1639" s="27">
        <v>0.30714999999999998</v>
      </c>
      <c r="J1639" s="27">
        <v>4.3499999999999997E-3</v>
      </c>
      <c r="K1639" s="25">
        <v>1736</v>
      </c>
      <c r="L1639" s="25">
        <v>14</v>
      </c>
      <c r="M1639" s="25">
        <v>1731</v>
      </c>
      <c r="N1639" s="25">
        <v>14</v>
      </c>
      <c r="O1639" s="25">
        <v>1727</v>
      </c>
      <c r="P1639" s="25">
        <v>21</v>
      </c>
      <c r="Q1639" s="14">
        <f t="shared" si="162"/>
        <v>0.51843317972349867</v>
      </c>
      <c r="R1639" s="14">
        <f t="shared" si="163"/>
        <v>2.9030726723510365</v>
      </c>
      <c r="S1639" s="68">
        <f t="shared" si="161"/>
        <v>0.51843317972349867</v>
      </c>
      <c r="T1639" s="13">
        <f t="shared" si="164"/>
        <v>1736</v>
      </c>
      <c r="U1639" s="13">
        <f t="shared" si="165"/>
        <v>14</v>
      </c>
    </row>
    <row r="1640" spans="1:21">
      <c r="A1640" s="24" t="s">
        <v>1353</v>
      </c>
      <c r="B1640" s="25">
        <v>262.38</v>
      </c>
      <c r="C1640" s="25">
        <v>472.61</v>
      </c>
      <c r="D1640" s="26">
        <v>0.5551723408307061</v>
      </c>
      <c r="E1640" s="27">
        <v>7.1429999999999993E-2</v>
      </c>
      <c r="F1640" s="27">
        <v>1.07E-3</v>
      </c>
      <c r="G1640" s="27">
        <v>1.6051599999999999</v>
      </c>
      <c r="H1640" s="27">
        <v>2.7779999999999999E-2</v>
      </c>
      <c r="I1640" s="27">
        <v>0.16294</v>
      </c>
      <c r="J1640" s="27">
        <v>2.32E-3</v>
      </c>
      <c r="K1640" s="25">
        <v>970</v>
      </c>
      <c r="L1640" s="25">
        <v>16</v>
      </c>
      <c r="M1640" s="25">
        <v>972</v>
      </c>
      <c r="N1640" s="25">
        <v>11</v>
      </c>
      <c r="O1640" s="25">
        <v>973</v>
      </c>
      <c r="P1640" s="25">
        <v>13</v>
      </c>
      <c r="Q1640" s="14">
        <f t="shared" si="162"/>
        <v>-0.30927835051546282</v>
      </c>
      <c r="R1640" s="14">
        <f t="shared" si="163"/>
        <v>4.2585479055110804</v>
      </c>
      <c r="S1640" s="68">
        <f t="shared" si="161"/>
        <v>-0.30927835051546282</v>
      </c>
      <c r="T1640" s="13">
        <f t="shared" si="164"/>
        <v>973</v>
      </c>
      <c r="U1640" s="13">
        <f t="shared" si="165"/>
        <v>13</v>
      </c>
    </row>
    <row r="1641" spans="1:21">
      <c r="A1641" s="24" t="s">
        <v>1354</v>
      </c>
      <c r="B1641" s="25">
        <v>227.28</v>
      </c>
      <c r="C1641" s="25">
        <v>496.2</v>
      </c>
      <c r="D1641" s="26">
        <v>0.4580411124546554</v>
      </c>
      <c r="E1641" s="27">
        <v>0.11426</v>
      </c>
      <c r="F1641" s="27">
        <v>1.6000000000000001E-3</v>
      </c>
      <c r="G1641" s="27">
        <v>5.2968099999999998</v>
      </c>
      <c r="H1641" s="27">
        <v>8.7800000000000003E-2</v>
      </c>
      <c r="I1641" s="27">
        <v>0.33612999999999998</v>
      </c>
      <c r="J1641" s="27">
        <v>4.7400000000000003E-3</v>
      </c>
      <c r="K1641" s="25">
        <v>1868</v>
      </c>
      <c r="L1641" s="25">
        <v>13</v>
      </c>
      <c r="M1641" s="25">
        <v>1868</v>
      </c>
      <c r="N1641" s="25">
        <v>14</v>
      </c>
      <c r="O1641" s="25">
        <v>1868</v>
      </c>
      <c r="P1641" s="25">
        <v>23</v>
      </c>
      <c r="Q1641" s="14">
        <f t="shared" si="162"/>
        <v>0</v>
      </c>
      <c r="R1641" s="14">
        <f t="shared" si="163"/>
        <v>2.8286605596622922</v>
      </c>
      <c r="S1641" s="68">
        <f t="shared" si="161"/>
        <v>0</v>
      </c>
      <c r="T1641" s="13">
        <f t="shared" si="164"/>
        <v>1868</v>
      </c>
      <c r="U1641" s="13">
        <f t="shared" si="165"/>
        <v>23</v>
      </c>
    </row>
    <row r="1642" spans="1:21">
      <c r="A1642" s="24" t="s">
        <v>1355</v>
      </c>
      <c r="B1642" s="25">
        <v>388.25</v>
      </c>
      <c r="C1642" s="25">
        <v>280.63</v>
      </c>
      <c r="D1642" s="26">
        <v>1.3834942807255104</v>
      </c>
      <c r="E1642" s="27">
        <v>7.281E-2</v>
      </c>
      <c r="F1642" s="27">
        <v>1.16E-3</v>
      </c>
      <c r="G1642" s="27">
        <v>1.7823800000000001</v>
      </c>
      <c r="H1642" s="27">
        <v>3.2070000000000001E-2</v>
      </c>
      <c r="I1642" s="27">
        <v>0.17749999999999999</v>
      </c>
      <c r="J1642" s="27">
        <v>2.5500000000000002E-3</v>
      </c>
      <c r="K1642" s="25">
        <v>1009</v>
      </c>
      <c r="L1642" s="25">
        <v>17</v>
      </c>
      <c r="M1642" s="25">
        <v>1039</v>
      </c>
      <c r="N1642" s="25">
        <v>12</v>
      </c>
      <c r="O1642" s="25">
        <v>1053</v>
      </c>
      <c r="P1642" s="25">
        <v>14</v>
      </c>
      <c r="Q1642" s="14">
        <f t="shared" si="162"/>
        <v>-4.3607532210109046</v>
      </c>
      <c r="R1642" s="14">
        <f t="shared" si="163"/>
        <v>4.4796597037192649</v>
      </c>
      <c r="S1642" s="68">
        <f t="shared" si="161"/>
        <v>-4.3607532210109046</v>
      </c>
      <c r="T1642" s="13">
        <f t="shared" si="164"/>
        <v>1009</v>
      </c>
      <c r="U1642" s="13">
        <f t="shared" si="165"/>
        <v>17</v>
      </c>
    </row>
    <row r="1643" spans="1:21">
      <c r="A1643" s="24" t="s">
        <v>1356</v>
      </c>
      <c r="B1643" s="25">
        <v>191.12</v>
      </c>
      <c r="C1643" s="25">
        <v>367.26</v>
      </c>
      <c r="D1643" s="26">
        <v>0.52039427108860214</v>
      </c>
      <c r="E1643" s="27">
        <v>7.5539999999999996E-2</v>
      </c>
      <c r="F1643" s="27">
        <v>1.2700000000000001E-3</v>
      </c>
      <c r="G1643" s="27">
        <v>1.92858</v>
      </c>
      <c r="H1643" s="27">
        <v>3.6330000000000001E-2</v>
      </c>
      <c r="I1643" s="27">
        <v>0.18512999999999999</v>
      </c>
      <c r="J1643" s="27">
        <v>2.6900000000000001E-3</v>
      </c>
      <c r="K1643" s="25">
        <v>1083</v>
      </c>
      <c r="L1643" s="25">
        <v>18</v>
      </c>
      <c r="M1643" s="25">
        <v>1091</v>
      </c>
      <c r="N1643" s="25">
        <v>13</v>
      </c>
      <c r="O1643" s="25">
        <v>1095</v>
      </c>
      <c r="P1643" s="25">
        <v>15</v>
      </c>
      <c r="Q1643" s="14">
        <f t="shared" si="162"/>
        <v>-1.1080332409972193</v>
      </c>
      <c r="R1643" s="14">
        <f t="shared" si="163"/>
        <v>4.3553671848035531</v>
      </c>
      <c r="S1643" s="68">
        <f t="shared" si="161"/>
        <v>-1.1080332409972193</v>
      </c>
      <c r="T1643" s="13">
        <f t="shared" si="164"/>
        <v>1083</v>
      </c>
      <c r="U1643" s="13">
        <f t="shared" si="165"/>
        <v>18</v>
      </c>
    </row>
    <row r="1644" spans="1:21">
      <c r="A1644" s="24" t="s">
        <v>1357</v>
      </c>
      <c r="B1644" s="25">
        <v>126.4</v>
      </c>
      <c r="C1644" s="25">
        <v>220.75</v>
      </c>
      <c r="D1644" s="26">
        <v>0.57259343148357877</v>
      </c>
      <c r="E1644" s="27">
        <v>7.5209999999999999E-2</v>
      </c>
      <c r="F1644" s="27">
        <v>1.1999999999999999E-3</v>
      </c>
      <c r="G1644" s="27">
        <v>1.8893200000000001</v>
      </c>
      <c r="H1644" s="27">
        <v>3.415E-2</v>
      </c>
      <c r="I1644" s="27">
        <v>0.18214</v>
      </c>
      <c r="J1644" s="27">
        <v>2.6199999999999999E-3</v>
      </c>
      <c r="K1644" s="25">
        <v>1074</v>
      </c>
      <c r="L1644" s="25">
        <v>17</v>
      </c>
      <c r="M1644" s="25">
        <v>1077</v>
      </c>
      <c r="N1644" s="25">
        <v>12</v>
      </c>
      <c r="O1644" s="25">
        <v>1079</v>
      </c>
      <c r="P1644" s="25">
        <v>14</v>
      </c>
      <c r="Q1644" s="14">
        <f t="shared" si="162"/>
        <v>-0.46554934823090921</v>
      </c>
      <c r="R1644" s="14">
        <f t="shared" si="163"/>
        <v>4.112451775002306</v>
      </c>
      <c r="S1644" s="68">
        <f t="shared" si="161"/>
        <v>-0.46554934823090921</v>
      </c>
      <c r="T1644" s="13">
        <f t="shared" si="164"/>
        <v>1074</v>
      </c>
      <c r="U1644" s="13">
        <f t="shared" si="165"/>
        <v>17</v>
      </c>
    </row>
    <row r="1645" spans="1:21">
      <c r="A1645" s="24" t="s">
        <v>1358</v>
      </c>
      <c r="B1645" s="25">
        <v>352.75</v>
      </c>
      <c r="C1645" s="25">
        <v>765.42</v>
      </c>
      <c r="D1645" s="26">
        <v>0.46085809098272845</v>
      </c>
      <c r="E1645" s="27">
        <v>7.7090000000000006E-2</v>
      </c>
      <c r="F1645" s="27">
        <v>1.1000000000000001E-3</v>
      </c>
      <c r="G1645" s="27">
        <v>2.0321699999999998</v>
      </c>
      <c r="H1645" s="27">
        <v>3.397E-2</v>
      </c>
      <c r="I1645" s="27">
        <v>0.19114</v>
      </c>
      <c r="J1645" s="27">
        <v>2.6900000000000001E-3</v>
      </c>
      <c r="K1645" s="25">
        <v>1124</v>
      </c>
      <c r="L1645" s="25">
        <v>15</v>
      </c>
      <c r="M1645" s="25">
        <v>1126</v>
      </c>
      <c r="N1645" s="25">
        <v>11</v>
      </c>
      <c r="O1645" s="25">
        <v>1128</v>
      </c>
      <c r="P1645" s="25">
        <v>15</v>
      </c>
      <c r="Q1645" s="14">
        <f t="shared" si="162"/>
        <v>-0.3558718861210064</v>
      </c>
      <c r="R1645" s="14">
        <f t="shared" si="163"/>
        <v>3.7813136781640924</v>
      </c>
      <c r="S1645" s="68">
        <f t="shared" si="161"/>
        <v>-0.3558718861210064</v>
      </c>
      <c r="T1645" s="13">
        <f t="shared" si="164"/>
        <v>1124</v>
      </c>
      <c r="U1645" s="13">
        <f t="shared" si="165"/>
        <v>15</v>
      </c>
    </row>
    <row r="1646" spans="1:21">
      <c r="A1646" s="24" t="s">
        <v>1359</v>
      </c>
      <c r="B1646" s="25">
        <v>254.76</v>
      </c>
      <c r="C1646" s="25">
        <v>391.18</v>
      </c>
      <c r="D1646" s="26">
        <v>0.65126028938084768</v>
      </c>
      <c r="E1646" s="27">
        <v>7.2139999999999996E-2</v>
      </c>
      <c r="F1646" s="27">
        <v>1.09E-3</v>
      </c>
      <c r="G1646" s="27">
        <v>1.6513899999999999</v>
      </c>
      <c r="H1646" s="27">
        <v>2.8639999999999999E-2</v>
      </c>
      <c r="I1646" s="27">
        <v>0.16597999999999999</v>
      </c>
      <c r="J1646" s="27">
        <v>2.3700000000000001E-3</v>
      </c>
      <c r="K1646" s="25">
        <v>990</v>
      </c>
      <c r="L1646" s="25">
        <v>16</v>
      </c>
      <c r="M1646" s="25">
        <v>990</v>
      </c>
      <c r="N1646" s="25">
        <v>11</v>
      </c>
      <c r="O1646" s="25">
        <v>990</v>
      </c>
      <c r="P1646" s="25">
        <v>13</v>
      </c>
      <c r="Q1646" s="14">
        <f t="shared" si="162"/>
        <v>0</v>
      </c>
      <c r="R1646" s="14">
        <f t="shared" si="163"/>
        <v>4.1647531571895557</v>
      </c>
      <c r="S1646" s="68">
        <f t="shared" si="161"/>
        <v>0</v>
      </c>
      <c r="T1646" s="13">
        <f t="shared" si="164"/>
        <v>990</v>
      </c>
      <c r="U1646" s="13">
        <f t="shared" si="165"/>
        <v>13</v>
      </c>
    </row>
    <row r="1647" spans="1:21">
      <c r="A1647" s="24" t="s">
        <v>1360</v>
      </c>
      <c r="B1647" s="25">
        <v>359.31</v>
      </c>
      <c r="C1647" s="25">
        <v>521.22</v>
      </c>
      <c r="D1647" s="26">
        <v>0.6893634165995165</v>
      </c>
      <c r="E1647" s="27">
        <v>6.3469999999999999E-2</v>
      </c>
      <c r="F1647" s="27">
        <v>1.07E-3</v>
      </c>
      <c r="G1647" s="27">
        <v>1.1466799999999999</v>
      </c>
      <c r="H1647" s="27">
        <v>2.1559999999999999E-2</v>
      </c>
      <c r="I1647" s="27">
        <v>0.13099</v>
      </c>
      <c r="J1647" s="27">
        <v>1.91E-3</v>
      </c>
      <c r="K1647" s="25">
        <v>724</v>
      </c>
      <c r="L1647" s="25">
        <v>18</v>
      </c>
      <c r="M1647" s="25">
        <v>776</v>
      </c>
      <c r="N1647" s="25">
        <v>10</v>
      </c>
      <c r="O1647" s="25">
        <v>794</v>
      </c>
      <c r="P1647" s="25">
        <v>11</v>
      </c>
      <c r="Q1647" s="14">
        <f t="shared" si="162"/>
        <v>-9.6685082872928199</v>
      </c>
      <c r="R1647" s="14">
        <f t="shared" si="163"/>
        <v>6.2426091791148064</v>
      </c>
      <c r="S1647" s="68">
        <f t="shared" si="161"/>
        <v>-9.6685082872928199</v>
      </c>
      <c r="T1647" s="13">
        <f t="shared" si="164"/>
        <v>794</v>
      </c>
      <c r="U1647" s="13">
        <f t="shared" si="165"/>
        <v>11</v>
      </c>
    </row>
    <row r="1648" spans="1:21">
      <c r="A1648" s="24" t="s">
        <v>1361</v>
      </c>
      <c r="B1648" s="25">
        <v>390.09</v>
      </c>
      <c r="C1648" s="25">
        <v>180.26</v>
      </c>
      <c r="D1648" s="26">
        <v>2.1640408299123486</v>
      </c>
      <c r="E1648" s="27">
        <v>0.15848999999999999</v>
      </c>
      <c r="F1648" s="27">
        <v>2.2699999999999999E-3</v>
      </c>
      <c r="G1648" s="27">
        <v>9.9523799999999998</v>
      </c>
      <c r="H1648" s="27">
        <v>0.16661999999999999</v>
      </c>
      <c r="I1648" s="27">
        <v>0.45533000000000001</v>
      </c>
      <c r="J1648" s="27">
        <v>6.4599999999999996E-3</v>
      </c>
      <c r="K1648" s="25">
        <v>2440</v>
      </c>
      <c r="L1648" s="25">
        <v>13</v>
      </c>
      <c r="M1648" s="25">
        <v>2430</v>
      </c>
      <c r="N1648" s="25">
        <v>15</v>
      </c>
      <c r="O1648" s="25">
        <v>2419</v>
      </c>
      <c r="P1648" s="25">
        <v>29</v>
      </c>
      <c r="Q1648" s="14">
        <f t="shared" si="162"/>
        <v>0.86065573770491843</v>
      </c>
      <c r="R1648" s="14">
        <f t="shared" si="163"/>
        <v>2.6012208257723253</v>
      </c>
      <c r="S1648" s="68">
        <f t="shared" si="161"/>
        <v>0.86065573770491843</v>
      </c>
      <c r="T1648" s="13">
        <f t="shared" si="164"/>
        <v>2440</v>
      </c>
      <c r="U1648" s="13">
        <f t="shared" si="165"/>
        <v>13</v>
      </c>
    </row>
    <row r="1649" spans="1:21">
      <c r="A1649" s="24" t="s">
        <v>1362</v>
      </c>
      <c r="B1649" s="25">
        <v>113.58</v>
      </c>
      <c r="C1649" s="25">
        <v>88.56</v>
      </c>
      <c r="D1649" s="26">
        <v>1.282520325203252</v>
      </c>
      <c r="E1649" s="27">
        <v>7.4090000000000003E-2</v>
      </c>
      <c r="F1649" s="27">
        <v>1.49E-3</v>
      </c>
      <c r="G1649" s="27">
        <v>1.7481599999999999</v>
      </c>
      <c r="H1649" s="27">
        <v>3.7949999999999998E-2</v>
      </c>
      <c r="I1649" s="27">
        <v>0.1711</v>
      </c>
      <c r="J1649" s="27">
        <v>2.5600000000000002E-3</v>
      </c>
      <c r="K1649" s="25">
        <v>1044</v>
      </c>
      <c r="L1649" s="25">
        <v>22</v>
      </c>
      <c r="M1649" s="25">
        <v>1026</v>
      </c>
      <c r="N1649" s="25">
        <v>14</v>
      </c>
      <c r="O1649" s="25">
        <v>1018</v>
      </c>
      <c r="P1649" s="25">
        <v>14</v>
      </c>
      <c r="Q1649" s="14">
        <f t="shared" si="162"/>
        <v>2.4904214559386961</v>
      </c>
      <c r="R1649" s="14">
        <f t="shared" si="163"/>
        <v>4.9073299893331335</v>
      </c>
      <c r="S1649" s="68">
        <f t="shared" si="161"/>
        <v>2.4904214559386961</v>
      </c>
      <c r="T1649" s="13">
        <f t="shared" si="164"/>
        <v>1044</v>
      </c>
      <c r="U1649" s="13">
        <f t="shared" si="165"/>
        <v>22</v>
      </c>
    </row>
    <row r="1650" spans="1:21">
      <c r="A1650" s="24" t="s">
        <v>1363</v>
      </c>
      <c r="B1650" s="25">
        <v>22.36</v>
      </c>
      <c r="C1650" s="25">
        <v>31.82</v>
      </c>
      <c r="D1650" s="26">
        <v>0.70270270270270263</v>
      </c>
      <c r="E1650" s="27">
        <v>0.17462</v>
      </c>
      <c r="F1650" s="27">
        <v>2.7899999999999999E-3</v>
      </c>
      <c r="G1650" s="27">
        <v>11.96818</v>
      </c>
      <c r="H1650" s="27">
        <v>0.21423</v>
      </c>
      <c r="I1650" s="27">
        <v>0.49696000000000001</v>
      </c>
      <c r="J1650" s="27">
        <v>7.4099999999999999E-3</v>
      </c>
      <c r="K1650" s="25">
        <v>2602</v>
      </c>
      <c r="L1650" s="25">
        <v>13</v>
      </c>
      <c r="M1650" s="25">
        <v>2602</v>
      </c>
      <c r="N1650" s="25">
        <v>17</v>
      </c>
      <c r="O1650" s="25">
        <v>2601</v>
      </c>
      <c r="P1650" s="25">
        <v>32</v>
      </c>
      <c r="Q1650" s="14">
        <f t="shared" si="162"/>
        <v>3.8431975403541152E-2</v>
      </c>
      <c r="R1650" s="14">
        <f t="shared" si="163"/>
        <v>2.6547234396442283</v>
      </c>
      <c r="S1650" s="68">
        <f t="shared" si="161"/>
        <v>3.8431975403541152E-2</v>
      </c>
      <c r="T1650" s="13">
        <f t="shared" si="164"/>
        <v>2602</v>
      </c>
      <c r="U1650" s="13">
        <f t="shared" si="165"/>
        <v>13</v>
      </c>
    </row>
    <row r="1651" spans="1:21">
      <c r="A1651" s="24" t="s">
        <v>1364</v>
      </c>
      <c r="B1651" s="25">
        <v>184.15</v>
      </c>
      <c r="C1651" s="25">
        <v>182.78</v>
      </c>
      <c r="D1651" s="26">
        <v>1.0074953496006127</v>
      </c>
      <c r="E1651" s="27">
        <v>7.8839999999999993E-2</v>
      </c>
      <c r="F1651" s="27">
        <v>2.47E-3</v>
      </c>
      <c r="G1651" s="27">
        <v>2.1027499999999999</v>
      </c>
      <c r="H1651" s="27">
        <v>6.5689999999999998E-2</v>
      </c>
      <c r="I1651" s="27">
        <v>0.19338</v>
      </c>
      <c r="J1651" s="27">
        <v>3.7299999999999998E-3</v>
      </c>
      <c r="K1651" s="25">
        <v>1168</v>
      </c>
      <c r="L1651" s="25">
        <v>33</v>
      </c>
      <c r="M1651" s="25">
        <v>1150</v>
      </c>
      <c r="N1651" s="25">
        <v>21</v>
      </c>
      <c r="O1651" s="25">
        <v>1140</v>
      </c>
      <c r="P1651" s="25">
        <v>20</v>
      </c>
      <c r="Q1651" s="14">
        <f t="shared" si="162"/>
        <v>2.3972602739726012</v>
      </c>
      <c r="R1651" s="14">
        <f t="shared" si="163"/>
        <v>6.4919925559670784</v>
      </c>
      <c r="S1651" s="68">
        <f t="shared" si="161"/>
        <v>2.3972602739726012</v>
      </c>
      <c r="T1651" s="13">
        <f t="shared" si="164"/>
        <v>1168</v>
      </c>
      <c r="U1651" s="13">
        <f t="shared" si="165"/>
        <v>33</v>
      </c>
    </row>
    <row r="1652" spans="1:21">
      <c r="A1652" s="24" t="s">
        <v>1365</v>
      </c>
      <c r="B1652" s="25">
        <v>636</v>
      </c>
      <c r="C1652" s="25">
        <v>827.66</v>
      </c>
      <c r="D1652" s="26">
        <v>0.76843148152623064</v>
      </c>
      <c r="E1652" s="27">
        <v>7.2109999999999994E-2</v>
      </c>
      <c r="F1652" s="27">
        <v>1.0499999999999999E-3</v>
      </c>
      <c r="G1652" s="27">
        <v>1.6506099999999999</v>
      </c>
      <c r="H1652" s="27">
        <v>2.7969999999999998E-2</v>
      </c>
      <c r="I1652" s="27">
        <v>0.16596</v>
      </c>
      <c r="J1652" s="27">
        <v>2.3400000000000001E-3</v>
      </c>
      <c r="K1652" s="25">
        <v>989</v>
      </c>
      <c r="L1652" s="25">
        <v>16</v>
      </c>
      <c r="M1652" s="25">
        <v>990</v>
      </c>
      <c r="N1652" s="25">
        <v>11</v>
      </c>
      <c r="O1652" s="25">
        <v>990</v>
      </c>
      <c r="P1652" s="25">
        <v>13</v>
      </c>
      <c r="Q1652" s="14">
        <f t="shared" si="162"/>
        <v>-0.10111223458038054</v>
      </c>
      <c r="R1652" s="14">
        <f t="shared" si="163"/>
        <v>4.1715038604789569</v>
      </c>
      <c r="S1652" s="68">
        <f t="shared" si="161"/>
        <v>-0.10111223458038054</v>
      </c>
      <c r="T1652" s="13">
        <f t="shared" si="164"/>
        <v>990</v>
      </c>
      <c r="U1652" s="13">
        <f t="shared" si="165"/>
        <v>13</v>
      </c>
    </row>
    <row r="1653" spans="1:21">
      <c r="A1653" s="24" t="s">
        <v>1366</v>
      </c>
      <c r="B1653" s="25">
        <v>681.09</v>
      </c>
      <c r="C1653" s="25">
        <v>596.48</v>
      </c>
      <c r="D1653" s="26">
        <v>1.1418488465665235</v>
      </c>
      <c r="E1653" s="27">
        <v>7.9560000000000006E-2</v>
      </c>
      <c r="F1653" s="27">
        <v>1.17E-3</v>
      </c>
      <c r="G1653" s="27">
        <v>2.1225900000000002</v>
      </c>
      <c r="H1653" s="27">
        <v>3.6179999999999997E-2</v>
      </c>
      <c r="I1653" s="27">
        <v>0.19344</v>
      </c>
      <c r="J1653" s="27">
        <v>2.7399999999999998E-3</v>
      </c>
      <c r="K1653" s="25">
        <v>1186</v>
      </c>
      <c r="L1653" s="25">
        <v>15</v>
      </c>
      <c r="M1653" s="25">
        <v>1156</v>
      </c>
      <c r="N1653" s="25">
        <v>12</v>
      </c>
      <c r="O1653" s="25">
        <v>1140</v>
      </c>
      <c r="P1653" s="25">
        <v>15</v>
      </c>
      <c r="Q1653" s="14">
        <f t="shared" si="162"/>
        <v>3.8785834738617186</v>
      </c>
      <c r="R1653" s="14">
        <f t="shared" si="163"/>
        <v>3.5085809461909472</v>
      </c>
      <c r="S1653" s="68">
        <f t="shared" si="161"/>
        <v>3.8785834738617186</v>
      </c>
      <c r="T1653" s="13">
        <f t="shared" si="164"/>
        <v>1186</v>
      </c>
      <c r="U1653" s="13">
        <f t="shared" si="165"/>
        <v>15</v>
      </c>
    </row>
    <row r="1654" spans="1:21">
      <c r="A1654" s="24" t="s">
        <v>1367</v>
      </c>
      <c r="B1654" s="25">
        <v>127.77</v>
      </c>
      <c r="C1654" s="25">
        <v>1214.5999999999999</v>
      </c>
      <c r="D1654" s="26">
        <v>0.10519512596739668</v>
      </c>
      <c r="E1654" s="27">
        <v>0.1767</v>
      </c>
      <c r="F1654" s="27">
        <v>2.5000000000000001E-3</v>
      </c>
      <c r="G1654" s="27">
        <v>12.219749999999999</v>
      </c>
      <c r="H1654" s="27">
        <v>0.20355000000000001</v>
      </c>
      <c r="I1654" s="27">
        <v>0.50143000000000004</v>
      </c>
      <c r="J1654" s="27">
        <v>7.0499999999999998E-3</v>
      </c>
      <c r="K1654" s="25">
        <v>2622</v>
      </c>
      <c r="L1654" s="25">
        <v>12</v>
      </c>
      <c r="M1654" s="25">
        <v>2621</v>
      </c>
      <c r="N1654" s="25">
        <v>16</v>
      </c>
      <c r="O1654" s="25">
        <v>2620</v>
      </c>
      <c r="P1654" s="25">
        <v>30</v>
      </c>
      <c r="Q1654" s="14">
        <f t="shared" si="162"/>
        <v>7.6277650648359785E-2</v>
      </c>
      <c r="R1654" s="14">
        <f t="shared" si="163"/>
        <v>2.4643471017251262</v>
      </c>
      <c r="S1654" s="68">
        <f t="shared" si="161"/>
        <v>7.6277650648359785E-2</v>
      </c>
      <c r="T1654" s="13">
        <f t="shared" si="164"/>
        <v>2622</v>
      </c>
      <c r="U1654" s="13">
        <f t="shared" si="165"/>
        <v>12</v>
      </c>
    </row>
    <row r="1655" spans="1:21">
      <c r="A1655" s="24" t="s">
        <v>1368</v>
      </c>
      <c r="B1655" s="25">
        <v>264.27999999999997</v>
      </c>
      <c r="C1655" s="25">
        <v>476.58</v>
      </c>
      <c r="D1655" s="26">
        <v>0.55453439086826972</v>
      </c>
      <c r="E1655" s="27">
        <v>7.8259999999999996E-2</v>
      </c>
      <c r="F1655" s="27">
        <v>1.1999999999999999E-3</v>
      </c>
      <c r="G1655" s="27">
        <v>2.2381500000000001</v>
      </c>
      <c r="H1655" s="27">
        <v>3.9320000000000001E-2</v>
      </c>
      <c r="I1655" s="27">
        <v>0.20737</v>
      </c>
      <c r="J1655" s="27">
        <v>2.97E-3</v>
      </c>
      <c r="K1655" s="25">
        <v>1153</v>
      </c>
      <c r="L1655" s="25">
        <v>16</v>
      </c>
      <c r="M1655" s="25">
        <v>1193</v>
      </c>
      <c r="N1655" s="25">
        <v>12</v>
      </c>
      <c r="O1655" s="25">
        <v>1215</v>
      </c>
      <c r="P1655" s="25">
        <v>16</v>
      </c>
      <c r="Q1655" s="14">
        <f t="shared" si="162"/>
        <v>-5.3772766695576735</v>
      </c>
      <c r="R1655" s="14">
        <f t="shared" si="163"/>
        <v>4.0318732587247652</v>
      </c>
      <c r="S1655" s="68">
        <f t="shared" si="161"/>
        <v>-5.3772766695576735</v>
      </c>
      <c r="T1655" s="13">
        <f t="shared" si="164"/>
        <v>1153</v>
      </c>
      <c r="U1655" s="13">
        <f t="shared" si="165"/>
        <v>16</v>
      </c>
    </row>
    <row r="1656" spans="1:21">
      <c r="A1656" s="24" t="s">
        <v>1369</v>
      </c>
      <c r="B1656" s="25">
        <v>311.02</v>
      </c>
      <c r="C1656" s="25">
        <v>365.27</v>
      </c>
      <c r="D1656" s="26">
        <v>0.85147972732499244</v>
      </c>
      <c r="E1656" s="27">
        <v>7.2900000000000006E-2</v>
      </c>
      <c r="F1656" s="27">
        <v>1.1199999999999999E-3</v>
      </c>
      <c r="G1656" s="27">
        <v>1.68119</v>
      </c>
      <c r="H1656" s="27">
        <v>2.9559999999999999E-2</v>
      </c>
      <c r="I1656" s="27">
        <v>0.16722000000000001</v>
      </c>
      <c r="J1656" s="27">
        <v>2.3900000000000002E-3</v>
      </c>
      <c r="K1656" s="25">
        <v>1011</v>
      </c>
      <c r="L1656" s="25">
        <v>16</v>
      </c>
      <c r="M1656" s="25">
        <v>1001</v>
      </c>
      <c r="N1656" s="25">
        <v>11</v>
      </c>
      <c r="O1656" s="25">
        <v>997</v>
      </c>
      <c r="P1656" s="25">
        <v>13</v>
      </c>
      <c r="Q1656" s="14">
        <f t="shared" si="162"/>
        <v>1.3847675568743778</v>
      </c>
      <c r="R1656" s="14">
        <f t="shared" si="163"/>
        <v>4.0443219681571509</v>
      </c>
      <c r="S1656" s="68">
        <f t="shared" si="161"/>
        <v>1.3847675568743778</v>
      </c>
      <c r="T1656" s="13">
        <f t="shared" si="164"/>
        <v>997</v>
      </c>
      <c r="U1656" s="13">
        <f t="shared" si="165"/>
        <v>13</v>
      </c>
    </row>
    <row r="1657" spans="1:21">
      <c r="A1657" s="24" t="s">
        <v>1370</v>
      </c>
      <c r="B1657" s="25">
        <v>322.07</v>
      </c>
      <c r="C1657" s="25">
        <v>411.98</v>
      </c>
      <c r="D1657" s="26">
        <v>0.78176125054614298</v>
      </c>
      <c r="E1657" s="27">
        <v>0.14802999999999999</v>
      </c>
      <c r="F1657" s="27">
        <v>2.2000000000000001E-3</v>
      </c>
      <c r="G1657" s="27">
        <v>9.0765899999999995</v>
      </c>
      <c r="H1657" s="27">
        <v>0.15612000000000001</v>
      </c>
      <c r="I1657" s="27">
        <v>0.44461000000000001</v>
      </c>
      <c r="J1657" s="27">
        <v>6.3800000000000003E-3</v>
      </c>
      <c r="K1657" s="25">
        <v>2323</v>
      </c>
      <c r="L1657" s="25">
        <v>13</v>
      </c>
      <c r="M1657" s="25">
        <v>2346</v>
      </c>
      <c r="N1657" s="25">
        <v>16</v>
      </c>
      <c r="O1657" s="25">
        <v>2371</v>
      </c>
      <c r="P1657" s="25">
        <v>28</v>
      </c>
      <c r="Q1657" s="14">
        <f t="shared" si="162"/>
        <v>-2.06629358588033</v>
      </c>
      <c r="R1657" s="14">
        <f t="shared" si="163"/>
        <v>2.6676516687437362</v>
      </c>
      <c r="S1657" s="68">
        <f t="shared" si="161"/>
        <v>-2.06629358588033</v>
      </c>
      <c r="T1657" s="13">
        <f t="shared" si="164"/>
        <v>2323</v>
      </c>
      <c r="U1657" s="13">
        <f t="shared" si="165"/>
        <v>13</v>
      </c>
    </row>
    <row r="1658" spans="1:21">
      <c r="A1658" s="24" t="s">
        <v>1371</v>
      </c>
      <c r="B1658" s="25">
        <v>239.33</v>
      </c>
      <c r="C1658" s="25">
        <v>144.49</v>
      </c>
      <c r="D1658" s="26">
        <v>1.6563776039864351</v>
      </c>
      <c r="E1658" s="27">
        <v>7.0379999999999998E-2</v>
      </c>
      <c r="F1658" s="27">
        <v>1.1999999999999999E-3</v>
      </c>
      <c r="G1658" s="27">
        <v>1.5266900000000001</v>
      </c>
      <c r="H1658" s="27">
        <v>2.8809999999999999E-2</v>
      </c>
      <c r="I1658" s="27">
        <v>0.15729000000000001</v>
      </c>
      <c r="J1658" s="27">
        <v>2.2899999999999999E-3</v>
      </c>
      <c r="K1658" s="25">
        <v>939</v>
      </c>
      <c r="L1658" s="25">
        <v>18</v>
      </c>
      <c r="M1658" s="25">
        <v>941</v>
      </c>
      <c r="N1658" s="25">
        <v>12</v>
      </c>
      <c r="O1658" s="25">
        <v>942</v>
      </c>
      <c r="P1658" s="25">
        <v>13</v>
      </c>
      <c r="Q1658" s="14">
        <f t="shared" si="162"/>
        <v>-0.31948881789136685</v>
      </c>
      <c r="R1658" s="14">
        <f t="shared" si="163"/>
        <v>4.7391372349086209</v>
      </c>
      <c r="S1658" s="68">
        <f t="shared" si="161"/>
        <v>-0.31948881789136685</v>
      </c>
      <c r="T1658" s="13">
        <f t="shared" si="164"/>
        <v>942</v>
      </c>
      <c r="U1658" s="13">
        <f t="shared" si="165"/>
        <v>13</v>
      </c>
    </row>
    <row r="1659" spans="1:21">
      <c r="A1659" s="24" t="s">
        <v>1372</v>
      </c>
      <c r="B1659" s="25">
        <v>111.95</v>
      </c>
      <c r="C1659" s="25">
        <v>135.51</v>
      </c>
      <c r="D1659" s="26">
        <v>0.82613829237694647</v>
      </c>
      <c r="E1659" s="27">
        <v>6.6680000000000003E-2</v>
      </c>
      <c r="F1659" s="27">
        <v>1.31E-3</v>
      </c>
      <c r="G1659" s="27">
        <v>1.3550800000000001</v>
      </c>
      <c r="H1659" s="27">
        <v>2.8639999999999999E-2</v>
      </c>
      <c r="I1659" s="27">
        <v>0.14735999999999999</v>
      </c>
      <c r="J1659" s="27">
        <v>2.1800000000000001E-3</v>
      </c>
      <c r="K1659" s="25">
        <v>828</v>
      </c>
      <c r="L1659" s="25">
        <v>22</v>
      </c>
      <c r="M1659" s="25">
        <v>870</v>
      </c>
      <c r="N1659" s="25">
        <v>12</v>
      </c>
      <c r="O1659" s="25">
        <v>886</v>
      </c>
      <c r="P1659" s="25">
        <v>12</v>
      </c>
      <c r="Q1659" s="14">
        <f t="shared" si="162"/>
        <v>-7.004830917874405</v>
      </c>
      <c r="R1659" s="14">
        <f t="shared" si="163"/>
        <v>6.3823978141408766</v>
      </c>
      <c r="S1659" s="68">
        <f t="shared" si="161"/>
        <v>-7.004830917874405</v>
      </c>
      <c r="T1659" s="13">
        <f t="shared" si="164"/>
        <v>886</v>
      </c>
      <c r="U1659" s="13">
        <f t="shared" si="165"/>
        <v>12</v>
      </c>
    </row>
    <row r="1660" spans="1:21">
      <c r="A1660" s="24" t="s">
        <v>1373</v>
      </c>
      <c r="B1660" s="25">
        <v>175.11</v>
      </c>
      <c r="C1660" s="25">
        <v>184.85</v>
      </c>
      <c r="D1660" s="26">
        <v>0.9473086286177983</v>
      </c>
      <c r="E1660" s="27">
        <v>0.16284000000000001</v>
      </c>
      <c r="F1660" s="27">
        <v>2.4099999999999998E-3</v>
      </c>
      <c r="G1660" s="27">
        <v>10.489509999999999</v>
      </c>
      <c r="H1660" s="27">
        <v>0.17938000000000001</v>
      </c>
      <c r="I1660" s="27">
        <v>0.46709000000000001</v>
      </c>
      <c r="J1660" s="27">
        <v>6.6600000000000001E-3</v>
      </c>
      <c r="K1660" s="25">
        <v>2485</v>
      </c>
      <c r="L1660" s="25">
        <v>13</v>
      </c>
      <c r="M1660" s="25">
        <v>2479</v>
      </c>
      <c r="N1660" s="25">
        <v>16</v>
      </c>
      <c r="O1660" s="25">
        <v>2471</v>
      </c>
      <c r="P1660" s="25">
        <v>29</v>
      </c>
      <c r="Q1660" s="14">
        <f t="shared" si="162"/>
        <v>0.56338028169014009</v>
      </c>
      <c r="R1660" s="14">
        <f t="shared" si="163"/>
        <v>2.5553809639477421</v>
      </c>
      <c r="S1660" s="68">
        <f t="shared" si="161"/>
        <v>0.56338028169014009</v>
      </c>
      <c r="T1660" s="13">
        <f t="shared" si="164"/>
        <v>2485</v>
      </c>
      <c r="U1660" s="13">
        <f t="shared" si="165"/>
        <v>13</v>
      </c>
    </row>
    <row r="1661" spans="1:21">
      <c r="A1661" s="24" t="s">
        <v>1374</v>
      </c>
      <c r="B1661" s="25">
        <v>32.299999999999997</v>
      </c>
      <c r="C1661" s="25">
        <v>90.76</v>
      </c>
      <c r="D1661" s="26">
        <v>0.35588364918466281</v>
      </c>
      <c r="E1661" s="27">
        <v>7.2069999999999995E-2</v>
      </c>
      <c r="F1661" s="27">
        <v>1.39E-3</v>
      </c>
      <c r="G1661" s="27">
        <v>1.65869</v>
      </c>
      <c r="H1661" s="27">
        <v>3.44E-2</v>
      </c>
      <c r="I1661" s="27">
        <v>0.16688</v>
      </c>
      <c r="J1661" s="27">
        <v>2.48E-3</v>
      </c>
      <c r="K1661" s="25">
        <v>988</v>
      </c>
      <c r="L1661" s="25">
        <v>20</v>
      </c>
      <c r="M1661" s="25">
        <v>993</v>
      </c>
      <c r="N1661" s="25">
        <v>13</v>
      </c>
      <c r="O1661" s="25">
        <v>995</v>
      </c>
      <c r="P1661" s="25">
        <v>14</v>
      </c>
      <c r="Q1661" s="14">
        <f t="shared" si="162"/>
        <v>-0.70850202429149078</v>
      </c>
      <c r="R1661" s="14">
        <f t="shared" si="163"/>
        <v>4.9654516850058066</v>
      </c>
      <c r="S1661" s="68">
        <f t="shared" si="161"/>
        <v>-0.70850202429149078</v>
      </c>
      <c r="T1661" s="13">
        <f t="shared" si="164"/>
        <v>995</v>
      </c>
      <c r="U1661" s="13">
        <f t="shared" si="165"/>
        <v>14</v>
      </c>
    </row>
    <row r="1662" spans="1:21">
      <c r="A1662" s="24" t="s">
        <v>1375</v>
      </c>
      <c r="B1662" s="25">
        <v>116.32</v>
      </c>
      <c r="C1662" s="25">
        <v>349.9</v>
      </c>
      <c r="D1662" s="26">
        <v>0.33243783938268079</v>
      </c>
      <c r="E1662" s="27">
        <v>0.24929000000000001</v>
      </c>
      <c r="F1662" s="27">
        <v>3.6099999999999999E-3</v>
      </c>
      <c r="G1662" s="27">
        <v>21.903590000000001</v>
      </c>
      <c r="H1662" s="27">
        <v>0.37008000000000002</v>
      </c>
      <c r="I1662" s="27">
        <v>0.63709000000000005</v>
      </c>
      <c r="J1662" s="27">
        <v>8.9999999999999993E-3</v>
      </c>
      <c r="K1662" s="25">
        <v>3180</v>
      </c>
      <c r="L1662" s="25">
        <v>12</v>
      </c>
      <c r="M1662" s="25">
        <v>3179</v>
      </c>
      <c r="N1662" s="25">
        <v>16</v>
      </c>
      <c r="O1662" s="25">
        <v>3178</v>
      </c>
      <c r="P1662" s="25">
        <v>35</v>
      </c>
      <c r="Q1662" s="14">
        <f t="shared" si="162"/>
        <v>6.2893081761006275E-2</v>
      </c>
      <c r="R1662" s="14">
        <f t="shared" si="163"/>
        <v>2.3268901231482966</v>
      </c>
      <c r="S1662" s="68">
        <f t="shared" si="161"/>
        <v>6.2893081761006275E-2</v>
      </c>
      <c r="T1662" s="13">
        <f t="shared" si="164"/>
        <v>3180</v>
      </c>
      <c r="U1662" s="13">
        <f t="shared" si="165"/>
        <v>12</v>
      </c>
    </row>
    <row r="1663" spans="1:21">
      <c r="A1663" s="24" t="s">
        <v>1376</v>
      </c>
      <c r="B1663" s="25">
        <v>104.83</v>
      </c>
      <c r="C1663" s="25">
        <v>369.04</v>
      </c>
      <c r="D1663" s="26">
        <v>0.28406134836332103</v>
      </c>
      <c r="E1663" s="27">
        <v>7.2849999999999998E-2</v>
      </c>
      <c r="F1663" s="27">
        <v>1.1299999999999999E-3</v>
      </c>
      <c r="G1663" s="27">
        <v>1.69709</v>
      </c>
      <c r="H1663" s="27">
        <v>3.0009999999999998E-2</v>
      </c>
      <c r="I1663" s="27">
        <v>0.16891</v>
      </c>
      <c r="J1663" s="27">
        <v>2.4099999999999998E-3</v>
      </c>
      <c r="K1663" s="25">
        <v>1010</v>
      </c>
      <c r="L1663" s="25">
        <v>16</v>
      </c>
      <c r="M1663" s="25">
        <v>1007</v>
      </c>
      <c r="N1663" s="25">
        <v>11</v>
      </c>
      <c r="O1663" s="25">
        <v>1006</v>
      </c>
      <c r="P1663" s="25">
        <v>13</v>
      </c>
      <c r="Q1663" s="14">
        <f t="shared" si="162"/>
        <v>0.39603960396039639</v>
      </c>
      <c r="R1663" s="14">
        <f t="shared" si="163"/>
        <v>4.0725519692226229</v>
      </c>
      <c r="S1663" s="68">
        <f t="shared" si="161"/>
        <v>0.39603960396039639</v>
      </c>
      <c r="T1663" s="13">
        <f t="shared" si="164"/>
        <v>1010</v>
      </c>
      <c r="U1663" s="13">
        <f t="shared" si="165"/>
        <v>16</v>
      </c>
    </row>
    <row r="1664" spans="1:21">
      <c r="A1664" s="24" t="s">
        <v>1377</v>
      </c>
      <c r="B1664" s="25">
        <v>59.36</v>
      </c>
      <c r="C1664" s="25">
        <v>274.57</v>
      </c>
      <c r="D1664" s="26">
        <v>0.21619259205302838</v>
      </c>
      <c r="E1664" s="27">
        <v>0.14696000000000001</v>
      </c>
      <c r="F1664" s="27">
        <v>2.1700000000000001E-3</v>
      </c>
      <c r="G1664" s="27">
        <v>8.5910399999999996</v>
      </c>
      <c r="H1664" s="27">
        <v>0.14693000000000001</v>
      </c>
      <c r="I1664" s="27">
        <v>0.42387000000000002</v>
      </c>
      <c r="J1664" s="27">
        <v>6.0099999999999997E-3</v>
      </c>
      <c r="K1664" s="25">
        <v>2311</v>
      </c>
      <c r="L1664" s="25">
        <v>13</v>
      </c>
      <c r="M1664" s="25">
        <v>2296</v>
      </c>
      <c r="N1664" s="25">
        <v>16</v>
      </c>
      <c r="O1664" s="25">
        <v>2278</v>
      </c>
      <c r="P1664" s="25">
        <v>27</v>
      </c>
      <c r="Q1664" s="14">
        <f t="shared" si="162"/>
        <v>1.4279532669839945</v>
      </c>
      <c r="R1664" s="14">
        <f t="shared" si="163"/>
        <v>2.5864634573865599</v>
      </c>
      <c r="S1664" s="68">
        <f t="shared" si="161"/>
        <v>1.4279532669839945</v>
      </c>
      <c r="T1664" s="13">
        <f t="shared" si="164"/>
        <v>2311</v>
      </c>
      <c r="U1664" s="13">
        <f t="shared" si="165"/>
        <v>13</v>
      </c>
    </row>
    <row r="1665" spans="1:21">
      <c r="A1665" s="24" t="s">
        <v>1378</v>
      </c>
      <c r="B1665" s="25">
        <v>344.22</v>
      </c>
      <c r="C1665" s="25">
        <v>712.95</v>
      </c>
      <c r="D1665" s="26">
        <v>0.4828108563012834</v>
      </c>
      <c r="E1665" s="27">
        <v>7.9409999999999994E-2</v>
      </c>
      <c r="F1665" s="27">
        <v>1.1900000000000001E-3</v>
      </c>
      <c r="G1665" s="27">
        <v>2.1538200000000001</v>
      </c>
      <c r="H1665" s="27">
        <v>3.7179999999999998E-2</v>
      </c>
      <c r="I1665" s="27">
        <v>0.19667000000000001</v>
      </c>
      <c r="J1665" s="27">
        <v>2.7899999999999999E-3</v>
      </c>
      <c r="K1665" s="25">
        <v>1182</v>
      </c>
      <c r="L1665" s="25">
        <v>15</v>
      </c>
      <c r="M1665" s="25">
        <v>1166</v>
      </c>
      <c r="N1665" s="25">
        <v>12</v>
      </c>
      <c r="O1665" s="25">
        <v>1157</v>
      </c>
      <c r="P1665" s="25">
        <v>15</v>
      </c>
      <c r="Q1665" s="14">
        <f t="shared" si="162"/>
        <v>2.1150592216582109</v>
      </c>
      <c r="R1665" s="14">
        <f t="shared" si="163"/>
        <v>3.5516186770798588</v>
      </c>
      <c r="S1665" s="68">
        <f t="shared" si="161"/>
        <v>2.1150592216582109</v>
      </c>
      <c r="T1665" s="13">
        <f t="shared" si="164"/>
        <v>1182</v>
      </c>
      <c r="U1665" s="13">
        <f t="shared" si="165"/>
        <v>15</v>
      </c>
    </row>
    <row r="1666" spans="1:21">
      <c r="A1666" s="24" t="s">
        <v>1379</v>
      </c>
      <c r="B1666" s="25">
        <v>77.81</v>
      </c>
      <c r="C1666" s="25">
        <v>152.4</v>
      </c>
      <c r="D1666" s="26">
        <v>0.51056430446194223</v>
      </c>
      <c r="E1666" s="27">
        <v>8.9130000000000001E-2</v>
      </c>
      <c r="F1666" s="27">
        <v>1.9499999999999999E-3</v>
      </c>
      <c r="G1666" s="27">
        <v>3.16886</v>
      </c>
      <c r="H1666" s="27">
        <v>7.2300000000000003E-2</v>
      </c>
      <c r="I1666" s="27">
        <v>0.25778000000000001</v>
      </c>
      <c r="J1666" s="27">
        <v>4.2599999999999999E-3</v>
      </c>
      <c r="K1666" s="25">
        <v>1407</v>
      </c>
      <c r="L1666" s="25">
        <v>21</v>
      </c>
      <c r="M1666" s="25">
        <v>1450</v>
      </c>
      <c r="N1666" s="25">
        <v>18</v>
      </c>
      <c r="O1666" s="25">
        <v>1478</v>
      </c>
      <c r="P1666" s="25">
        <v>22</v>
      </c>
      <c r="Q1666" s="14">
        <f t="shared" si="162"/>
        <v>-5.046197583511014</v>
      </c>
      <c r="R1666" s="14">
        <f t="shared" si="163"/>
        <v>4.4285632272334459</v>
      </c>
      <c r="S1666" s="68">
        <f t="shared" si="161"/>
        <v>-5.046197583511014</v>
      </c>
      <c r="T1666" s="13">
        <f t="shared" si="164"/>
        <v>1407</v>
      </c>
      <c r="U1666" s="13">
        <f t="shared" si="165"/>
        <v>21</v>
      </c>
    </row>
    <row r="1667" spans="1:21">
      <c r="A1667" s="24" t="s">
        <v>1380</v>
      </c>
      <c r="B1667" s="25">
        <v>135.83000000000001</v>
      </c>
      <c r="C1667" s="25">
        <v>617.30999999999995</v>
      </c>
      <c r="D1667" s="26">
        <v>0.22003531450972774</v>
      </c>
      <c r="E1667" s="27">
        <v>8.5650000000000004E-2</v>
      </c>
      <c r="F1667" s="27">
        <v>1.3600000000000001E-3</v>
      </c>
      <c r="G1667" s="27">
        <v>2.7288999999999999</v>
      </c>
      <c r="H1667" s="27">
        <v>4.9149999999999999E-2</v>
      </c>
      <c r="I1667" s="27">
        <v>0.23103000000000001</v>
      </c>
      <c r="J1667" s="27">
        <v>3.3600000000000001E-3</v>
      </c>
      <c r="K1667" s="25">
        <v>1330</v>
      </c>
      <c r="L1667" s="25">
        <v>16</v>
      </c>
      <c r="M1667" s="25">
        <v>1336</v>
      </c>
      <c r="N1667" s="25">
        <v>13</v>
      </c>
      <c r="O1667" s="25">
        <v>1340</v>
      </c>
      <c r="P1667" s="25">
        <v>18</v>
      </c>
      <c r="Q1667" s="14">
        <f t="shared" si="162"/>
        <v>-0.75187969924812581</v>
      </c>
      <c r="R1667" s="14">
        <f t="shared" si="163"/>
        <v>3.6335759273178807</v>
      </c>
      <c r="S1667" s="68">
        <f t="shared" si="161"/>
        <v>-0.75187969924812581</v>
      </c>
      <c r="T1667" s="13">
        <f t="shared" si="164"/>
        <v>1330</v>
      </c>
      <c r="U1667" s="13">
        <f t="shared" si="165"/>
        <v>16</v>
      </c>
    </row>
    <row r="1668" spans="1:21">
      <c r="A1668" s="24" t="s">
        <v>1381</v>
      </c>
      <c r="B1668" s="25">
        <v>61.54</v>
      </c>
      <c r="C1668" s="25">
        <v>104.55</v>
      </c>
      <c r="D1668" s="26">
        <v>0.58861788617886179</v>
      </c>
      <c r="E1668" s="27">
        <v>7.2529999999999997E-2</v>
      </c>
      <c r="F1668" s="27">
        <v>1.42E-3</v>
      </c>
      <c r="G1668" s="27">
        <v>1.6159600000000001</v>
      </c>
      <c r="H1668" s="27">
        <v>3.4079999999999999E-2</v>
      </c>
      <c r="I1668" s="27">
        <v>0.16156000000000001</v>
      </c>
      <c r="J1668" s="27">
        <v>2.3800000000000002E-3</v>
      </c>
      <c r="K1668" s="25">
        <v>1001</v>
      </c>
      <c r="L1668" s="25">
        <v>21</v>
      </c>
      <c r="M1668" s="25">
        <v>976</v>
      </c>
      <c r="N1668" s="25">
        <v>13</v>
      </c>
      <c r="O1668" s="25">
        <v>965</v>
      </c>
      <c r="P1668" s="25">
        <v>13</v>
      </c>
      <c r="Q1668" s="14">
        <f t="shared" si="162"/>
        <v>3.5964035964035967</v>
      </c>
      <c r="R1668" s="14">
        <f t="shared" si="163"/>
        <v>4.8070537709829706</v>
      </c>
      <c r="S1668" s="68">
        <f t="shared" ref="S1668:S1727" si="166">IF(OR(Q1668-R1668&gt;10,Q1668+R1668&lt;-5),"X",Q1668)</f>
        <v>3.5964035964035967</v>
      </c>
      <c r="T1668" s="13">
        <f t="shared" si="164"/>
        <v>965</v>
      </c>
      <c r="U1668" s="13">
        <f t="shared" si="165"/>
        <v>13</v>
      </c>
    </row>
    <row r="1669" spans="1:21">
      <c r="A1669" s="24" t="s">
        <v>1382</v>
      </c>
      <c r="B1669" s="25">
        <v>170.53</v>
      </c>
      <c r="C1669" s="25">
        <v>175.54</v>
      </c>
      <c r="D1669" s="26">
        <v>0.97145949641107443</v>
      </c>
      <c r="E1669" s="27">
        <v>0.1666</v>
      </c>
      <c r="F1669" s="27">
        <v>2.5200000000000001E-3</v>
      </c>
      <c r="G1669" s="27">
        <v>11.37397</v>
      </c>
      <c r="H1669" s="27">
        <v>0.19761000000000001</v>
      </c>
      <c r="I1669" s="27">
        <v>0.49503000000000003</v>
      </c>
      <c r="J1669" s="27">
        <v>7.0699999999999999E-3</v>
      </c>
      <c r="K1669" s="25">
        <v>2524</v>
      </c>
      <c r="L1669" s="25">
        <v>13</v>
      </c>
      <c r="M1669" s="25">
        <v>2554</v>
      </c>
      <c r="N1669" s="25">
        <v>16</v>
      </c>
      <c r="O1669" s="25">
        <v>2592</v>
      </c>
      <c r="P1669" s="25">
        <v>30</v>
      </c>
      <c r="Q1669" s="14">
        <f t="shared" si="162"/>
        <v>-2.694136291600624</v>
      </c>
      <c r="R1669" s="14">
        <f t="shared" si="163"/>
        <v>2.601933055492831</v>
      </c>
      <c r="S1669" s="68">
        <f t="shared" si="166"/>
        <v>-2.694136291600624</v>
      </c>
      <c r="T1669" s="13">
        <f t="shared" si="164"/>
        <v>2524</v>
      </c>
      <c r="U1669" s="13">
        <f t="shared" si="165"/>
        <v>13</v>
      </c>
    </row>
    <row r="1670" spans="1:21">
      <c r="A1670" s="24" t="s">
        <v>1383</v>
      </c>
      <c r="B1670" s="25">
        <v>132.86000000000001</v>
      </c>
      <c r="C1670" s="25">
        <v>622.79999999999995</v>
      </c>
      <c r="D1670" s="26">
        <v>0.21332691072575469</v>
      </c>
      <c r="E1670" s="27">
        <v>7.4840000000000004E-2</v>
      </c>
      <c r="F1670" s="27">
        <v>1.1800000000000001E-3</v>
      </c>
      <c r="G1670" s="27">
        <v>1.8741300000000001</v>
      </c>
      <c r="H1670" s="27">
        <v>3.3349999999999998E-2</v>
      </c>
      <c r="I1670" s="27">
        <v>0.18157000000000001</v>
      </c>
      <c r="J1670" s="27">
        <v>2.5899999999999999E-3</v>
      </c>
      <c r="K1670" s="25">
        <v>1064</v>
      </c>
      <c r="L1670" s="25">
        <v>16</v>
      </c>
      <c r="M1670" s="25">
        <v>1072</v>
      </c>
      <c r="N1670" s="25">
        <v>12</v>
      </c>
      <c r="O1670" s="25">
        <v>1076</v>
      </c>
      <c r="P1670" s="25">
        <v>14</v>
      </c>
      <c r="Q1670" s="14">
        <f t="shared" si="162"/>
        <v>-1.1278195488721776</v>
      </c>
      <c r="R1670" s="14">
        <f t="shared" si="163"/>
        <v>4.0218843805708051</v>
      </c>
      <c r="S1670" s="68">
        <f t="shared" si="166"/>
        <v>-1.1278195488721776</v>
      </c>
      <c r="T1670" s="13">
        <f t="shared" si="164"/>
        <v>1064</v>
      </c>
      <c r="U1670" s="13">
        <f t="shared" si="165"/>
        <v>16</v>
      </c>
    </row>
    <row r="1671" spans="1:21">
      <c r="A1671" s="24" t="s">
        <v>1384</v>
      </c>
      <c r="B1671" s="25">
        <v>374.25</v>
      </c>
      <c r="C1671" s="25">
        <v>538.66</v>
      </c>
      <c r="D1671" s="26">
        <v>0.69477963836186096</v>
      </c>
      <c r="E1671" s="27">
        <v>6.8330000000000002E-2</v>
      </c>
      <c r="F1671" s="27">
        <v>1.08E-3</v>
      </c>
      <c r="G1671" s="27">
        <v>1.28674</v>
      </c>
      <c r="H1671" s="27">
        <v>2.2970000000000001E-2</v>
      </c>
      <c r="I1671" s="27">
        <v>0.13653999999999999</v>
      </c>
      <c r="J1671" s="27">
        <v>1.9499999999999999E-3</v>
      </c>
      <c r="K1671" s="25">
        <v>879</v>
      </c>
      <c r="L1671" s="25">
        <v>17</v>
      </c>
      <c r="M1671" s="25">
        <v>840</v>
      </c>
      <c r="N1671" s="25">
        <v>10</v>
      </c>
      <c r="O1671" s="25">
        <v>825</v>
      </c>
      <c r="P1671" s="25">
        <v>11</v>
      </c>
      <c r="Q1671" s="14">
        <f t="shared" si="162"/>
        <v>6.1433447098976135</v>
      </c>
      <c r="R1671" s="14">
        <f t="shared" si="163"/>
        <v>4.4095432429641015</v>
      </c>
      <c r="S1671" s="68">
        <f t="shared" si="166"/>
        <v>6.1433447098976135</v>
      </c>
      <c r="T1671" s="13">
        <f t="shared" si="164"/>
        <v>825</v>
      </c>
      <c r="U1671" s="13">
        <f t="shared" si="165"/>
        <v>11</v>
      </c>
    </row>
    <row r="1672" spans="1:21">
      <c r="A1672" s="24" t="s">
        <v>1385</v>
      </c>
      <c r="B1672" s="25">
        <v>70.13</v>
      </c>
      <c r="C1672" s="25">
        <v>184.76</v>
      </c>
      <c r="D1672" s="26">
        <v>0.37957350075773977</v>
      </c>
      <c r="E1672" s="27">
        <v>0.12286999999999999</v>
      </c>
      <c r="F1672" s="27">
        <v>1.9E-3</v>
      </c>
      <c r="G1672" s="27">
        <v>6.08446</v>
      </c>
      <c r="H1672" s="27">
        <v>0.10714</v>
      </c>
      <c r="I1672" s="27">
        <v>0.35905999999999999</v>
      </c>
      <c r="J1672" s="27">
        <v>5.13E-3</v>
      </c>
      <c r="K1672" s="25">
        <v>1998</v>
      </c>
      <c r="L1672" s="25">
        <v>14</v>
      </c>
      <c r="M1672" s="25">
        <v>1988</v>
      </c>
      <c r="N1672" s="25">
        <v>15</v>
      </c>
      <c r="O1672" s="25">
        <v>1978</v>
      </c>
      <c r="P1672" s="25">
        <v>24</v>
      </c>
      <c r="Q1672" s="14">
        <f t="shared" si="162"/>
        <v>1.0010010010010006</v>
      </c>
      <c r="R1672" s="14">
        <f t="shared" si="163"/>
        <v>2.7742282064188566</v>
      </c>
      <c r="S1672" s="68">
        <f t="shared" si="166"/>
        <v>1.0010010010010006</v>
      </c>
      <c r="T1672" s="13">
        <f t="shared" si="164"/>
        <v>1998</v>
      </c>
      <c r="U1672" s="13">
        <f t="shared" si="165"/>
        <v>14</v>
      </c>
    </row>
    <row r="1673" spans="1:21">
      <c r="A1673" s="24" t="s">
        <v>1386</v>
      </c>
      <c r="B1673" s="25">
        <v>156.79</v>
      </c>
      <c r="C1673" s="25">
        <v>221.49</v>
      </c>
      <c r="D1673" s="26">
        <v>0.70788748927716816</v>
      </c>
      <c r="E1673" s="27">
        <v>0.11040999999999999</v>
      </c>
      <c r="F1673" s="27">
        <v>1.73E-3</v>
      </c>
      <c r="G1673" s="27">
        <v>4.8772200000000003</v>
      </c>
      <c r="H1673" s="27">
        <v>8.6660000000000001E-2</v>
      </c>
      <c r="I1673" s="27">
        <v>0.32029999999999997</v>
      </c>
      <c r="J1673" s="27">
        <v>4.5900000000000003E-3</v>
      </c>
      <c r="K1673" s="25">
        <v>1806</v>
      </c>
      <c r="L1673" s="25">
        <v>15</v>
      </c>
      <c r="M1673" s="25">
        <v>1798</v>
      </c>
      <c r="N1673" s="25">
        <v>15</v>
      </c>
      <c r="O1673" s="25">
        <v>1791</v>
      </c>
      <c r="P1673" s="25">
        <v>22</v>
      </c>
      <c r="Q1673" s="14">
        <f t="shared" si="162"/>
        <v>0.83056478405315604</v>
      </c>
      <c r="R1673" s="14">
        <f t="shared" si="163"/>
        <v>2.9409823080530981</v>
      </c>
      <c r="S1673" s="68">
        <f t="shared" si="166"/>
        <v>0.83056478405315604</v>
      </c>
      <c r="T1673" s="13">
        <f t="shared" si="164"/>
        <v>1806</v>
      </c>
      <c r="U1673" s="13">
        <f t="shared" si="165"/>
        <v>15</v>
      </c>
    </row>
    <row r="1674" spans="1:21">
      <c r="A1674" s="24" t="s">
        <v>1387</v>
      </c>
      <c r="B1674" s="25">
        <v>252.76</v>
      </c>
      <c r="C1674" s="25">
        <v>455.36</v>
      </c>
      <c r="D1674" s="26">
        <v>0.5550773014757554</v>
      </c>
      <c r="E1674" s="27">
        <v>0.21285999999999999</v>
      </c>
      <c r="F1674" s="27">
        <v>3.2399999999999998E-3</v>
      </c>
      <c r="G1674" s="27">
        <v>16.93272</v>
      </c>
      <c r="H1674" s="27">
        <v>0.29505999999999999</v>
      </c>
      <c r="I1674" s="27">
        <v>0.57679999999999998</v>
      </c>
      <c r="J1674" s="27">
        <v>8.1799999999999998E-3</v>
      </c>
      <c r="K1674" s="25">
        <v>2927</v>
      </c>
      <c r="L1674" s="25">
        <v>13</v>
      </c>
      <c r="M1674" s="25">
        <v>2931</v>
      </c>
      <c r="N1674" s="25">
        <v>17</v>
      </c>
      <c r="O1674" s="25">
        <v>2936</v>
      </c>
      <c r="P1674" s="25">
        <v>33</v>
      </c>
      <c r="Q1674" s="14">
        <f t="shared" si="162"/>
        <v>-0.30748206354629382</v>
      </c>
      <c r="R1674" s="14">
        <f t="shared" si="163"/>
        <v>2.4245279231604098</v>
      </c>
      <c r="S1674" s="68">
        <f t="shared" si="166"/>
        <v>-0.30748206354629382</v>
      </c>
      <c r="T1674" s="13">
        <f t="shared" si="164"/>
        <v>2927</v>
      </c>
      <c r="U1674" s="13">
        <f t="shared" si="165"/>
        <v>13</v>
      </c>
    </row>
    <row r="1675" spans="1:21">
      <c r="A1675" s="24" t="s">
        <v>1388</v>
      </c>
      <c r="B1675" s="25">
        <v>391.14</v>
      </c>
      <c r="C1675" s="25">
        <v>454.45</v>
      </c>
      <c r="D1675" s="26">
        <v>0.86068874463637368</v>
      </c>
      <c r="E1675" s="27">
        <v>8.1509999999999999E-2</v>
      </c>
      <c r="F1675" s="27">
        <v>1.3699999999999999E-3</v>
      </c>
      <c r="G1675" s="27">
        <v>2.2270099999999999</v>
      </c>
      <c r="H1675" s="27">
        <v>4.163E-2</v>
      </c>
      <c r="I1675" s="27">
        <v>0.1981</v>
      </c>
      <c r="J1675" s="27">
        <v>2.8600000000000001E-3</v>
      </c>
      <c r="K1675" s="25">
        <v>1234</v>
      </c>
      <c r="L1675" s="25">
        <v>17</v>
      </c>
      <c r="M1675" s="25">
        <v>1190</v>
      </c>
      <c r="N1675" s="25">
        <v>13</v>
      </c>
      <c r="O1675" s="25">
        <v>1165</v>
      </c>
      <c r="P1675" s="25">
        <v>15</v>
      </c>
      <c r="Q1675" s="14">
        <f t="shared" si="162"/>
        <v>5.5915721231766575</v>
      </c>
      <c r="R1675" s="14">
        <f t="shared" si="163"/>
        <v>3.560421594538659</v>
      </c>
      <c r="S1675" s="68">
        <f t="shared" si="166"/>
        <v>5.5915721231766575</v>
      </c>
      <c r="T1675" s="13">
        <f t="shared" si="164"/>
        <v>1234</v>
      </c>
      <c r="U1675" s="13">
        <f t="shared" si="165"/>
        <v>17</v>
      </c>
    </row>
    <row r="1676" spans="1:21">
      <c r="A1676" s="24" t="s">
        <v>1389</v>
      </c>
      <c r="B1676" s="25">
        <v>90.05</v>
      </c>
      <c r="C1676" s="25">
        <v>739.88</v>
      </c>
      <c r="D1676" s="26">
        <v>0.12170892577174677</v>
      </c>
      <c r="E1676" s="27">
        <v>0.11676</v>
      </c>
      <c r="F1676" s="27">
        <v>1.7899999999999999E-3</v>
      </c>
      <c r="G1676" s="27">
        <v>5.46218</v>
      </c>
      <c r="H1676" s="27">
        <v>9.572E-2</v>
      </c>
      <c r="I1676" s="27">
        <v>0.3392</v>
      </c>
      <c r="J1676" s="27">
        <v>4.81E-3</v>
      </c>
      <c r="K1676" s="25">
        <v>1907</v>
      </c>
      <c r="L1676" s="25">
        <v>14</v>
      </c>
      <c r="M1676" s="25">
        <v>1895</v>
      </c>
      <c r="N1676" s="25">
        <v>15</v>
      </c>
      <c r="O1676" s="25">
        <v>1883</v>
      </c>
      <c r="P1676" s="25">
        <v>23</v>
      </c>
      <c r="Q1676" s="14">
        <f t="shared" si="162"/>
        <v>1.2585212375458843</v>
      </c>
      <c r="R1676" s="14">
        <f t="shared" si="163"/>
        <v>2.8143298474645642</v>
      </c>
      <c r="S1676" s="68">
        <f t="shared" si="166"/>
        <v>1.2585212375458843</v>
      </c>
      <c r="T1676" s="13">
        <f t="shared" si="164"/>
        <v>1907</v>
      </c>
      <c r="U1676" s="13">
        <f t="shared" si="165"/>
        <v>14</v>
      </c>
    </row>
    <row r="1677" spans="1:21">
      <c r="A1677" s="24" t="s">
        <v>1390</v>
      </c>
      <c r="B1677" s="25">
        <v>80.650000000000006</v>
      </c>
      <c r="C1677" s="25">
        <v>241.46</v>
      </c>
      <c r="D1677" s="26">
        <v>0.33400977387559017</v>
      </c>
      <c r="E1677" s="27">
        <v>0.10786999999999999</v>
      </c>
      <c r="F1677" s="27">
        <v>1.6999999999999999E-3</v>
      </c>
      <c r="G1677" s="27">
        <v>4.6111399999999998</v>
      </c>
      <c r="H1677" s="27">
        <v>8.226E-2</v>
      </c>
      <c r="I1677" s="27">
        <v>0.30997000000000002</v>
      </c>
      <c r="J1677" s="27">
        <v>4.4299999999999999E-3</v>
      </c>
      <c r="K1677" s="25">
        <v>1764</v>
      </c>
      <c r="L1677" s="25">
        <v>15</v>
      </c>
      <c r="M1677" s="25">
        <v>1751</v>
      </c>
      <c r="N1677" s="25">
        <v>15</v>
      </c>
      <c r="O1677" s="25">
        <v>1741</v>
      </c>
      <c r="P1677" s="25">
        <v>22</v>
      </c>
      <c r="Q1677" s="14">
        <f t="shared" si="162"/>
        <v>1.30385487528345</v>
      </c>
      <c r="R1677" s="14">
        <f t="shared" si="163"/>
        <v>3.0065045184486299</v>
      </c>
      <c r="S1677" s="68">
        <f t="shared" si="166"/>
        <v>1.30385487528345</v>
      </c>
      <c r="T1677" s="13">
        <f t="shared" si="164"/>
        <v>1764</v>
      </c>
      <c r="U1677" s="13">
        <f t="shared" si="165"/>
        <v>15</v>
      </c>
    </row>
    <row r="1678" spans="1:21">
      <c r="A1678" s="24" t="s">
        <v>1391</v>
      </c>
      <c r="B1678" s="25">
        <v>233.14</v>
      </c>
      <c r="C1678" s="25">
        <v>424.3</v>
      </c>
      <c r="D1678" s="26">
        <v>0.54946971482441664</v>
      </c>
      <c r="E1678" s="27">
        <v>7.0889999999999995E-2</v>
      </c>
      <c r="F1678" s="27">
        <v>1.15E-3</v>
      </c>
      <c r="G1678" s="27">
        <v>1.5524899999999999</v>
      </c>
      <c r="H1678" s="27">
        <v>2.8340000000000001E-2</v>
      </c>
      <c r="I1678" s="27">
        <v>0.15881000000000001</v>
      </c>
      <c r="J1678" s="27">
        <v>2.2699999999999999E-3</v>
      </c>
      <c r="K1678" s="25">
        <v>954</v>
      </c>
      <c r="L1678" s="25">
        <v>17</v>
      </c>
      <c r="M1678" s="25">
        <v>951</v>
      </c>
      <c r="N1678" s="25">
        <v>11</v>
      </c>
      <c r="O1678" s="25">
        <v>950</v>
      </c>
      <c r="P1678" s="25">
        <v>13</v>
      </c>
      <c r="Q1678" s="14">
        <f t="shared" si="162"/>
        <v>0.41928721174003813</v>
      </c>
      <c r="R1678" s="14">
        <f t="shared" si="163"/>
        <v>4.474708088464185</v>
      </c>
      <c r="S1678" s="68">
        <f t="shared" si="166"/>
        <v>0.41928721174003813</v>
      </c>
      <c r="T1678" s="13">
        <f t="shared" si="164"/>
        <v>950</v>
      </c>
      <c r="U1678" s="13">
        <f t="shared" si="165"/>
        <v>13</v>
      </c>
    </row>
    <row r="1679" spans="1:21">
      <c r="A1679" s="24" t="s">
        <v>1392</v>
      </c>
      <c r="B1679" s="25">
        <v>304.47000000000003</v>
      </c>
      <c r="C1679" s="25">
        <v>629.84</v>
      </c>
      <c r="D1679" s="26">
        <v>0.48340848469452563</v>
      </c>
      <c r="E1679" s="27">
        <v>7.9680000000000001E-2</v>
      </c>
      <c r="F1679" s="27">
        <v>1.2800000000000001E-3</v>
      </c>
      <c r="G1679" s="27">
        <v>2.1363400000000001</v>
      </c>
      <c r="H1679" s="27">
        <v>3.8609999999999998E-2</v>
      </c>
      <c r="I1679" s="27">
        <v>0.19441</v>
      </c>
      <c r="J1679" s="27">
        <v>2.7799999999999999E-3</v>
      </c>
      <c r="K1679" s="25">
        <v>1189</v>
      </c>
      <c r="L1679" s="25">
        <v>16</v>
      </c>
      <c r="M1679" s="25">
        <v>1161</v>
      </c>
      <c r="N1679" s="25">
        <v>12</v>
      </c>
      <c r="O1679" s="25">
        <v>1145</v>
      </c>
      <c r="P1679" s="25">
        <v>15</v>
      </c>
      <c r="Q1679" s="14">
        <f t="shared" si="162"/>
        <v>3.7005887300252338</v>
      </c>
      <c r="R1679" s="14">
        <f t="shared" si="163"/>
        <v>3.6170850958940215</v>
      </c>
      <c r="S1679" s="68">
        <f t="shared" si="166"/>
        <v>3.7005887300252338</v>
      </c>
      <c r="T1679" s="13">
        <f t="shared" si="164"/>
        <v>1189</v>
      </c>
      <c r="U1679" s="13">
        <f t="shared" si="165"/>
        <v>16</v>
      </c>
    </row>
    <row r="1680" spans="1:21">
      <c r="A1680" s="24" t="s">
        <v>1393</v>
      </c>
      <c r="B1680" s="25">
        <v>1278.3599999999999</v>
      </c>
      <c r="C1680" s="25">
        <v>575.77</v>
      </c>
      <c r="D1680" s="26">
        <v>2.2202615627768032</v>
      </c>
      <c r="E1680" s="27">
        <v>7.2870000000000004E-2</v>
      </c>
      <c r="F1680" s="27">
        <v>1.17E-3</v>
      </c>
      <c r="G1680" s="27">
        <v>1.7473399999999999</v>
      </c>
      <c r="H1680" s="27">
        <v>3.1620000000000002E-2</v>
      </c>
      <c r="I1680" s="27">
        <v>0.17385999999999999</v>
      </c>
      <c r="J1680" s="27">
        <v>2.48E-3</v>
      </c>
      <c r="K1680" s="25">
        <v>1010</v>
      </c>
      <c r="L1680" s="25">
        <v>17</v>
      </c>
      <c r="M1680" s="25">
        <v>1026</v>
      </c>
      <c r="N1680" s="25">
        <v>12</v>
      </c>
      <c r="O1680" s="25">
        <v>1033</v>
      </c>
      <c r="P1680" s="25">
        <v>14</v>
      </c>
      <c r="Q1680" s="14">
        <f t="shared" si="162"/>
        <v>-2.2772277227722793</v>
      </c>
      <c r="R1680" s="14">
        <f t="shared" si="163"/>
        <v>4.4203779251324269</v>
      </c>
      <c r="S1680" s="68">
        <f t="shared" si="166"/>
        <v>-2.2772277227722793</v>
      </c>
      <c r="T1680" s="13">
        <f t="shared" si="164"/>
        <v>1010</v>
      </c>
      <c r="U1680" s="13">
        <f t="shared" si="165"/>
        <v>17</v>
      </c>
    </row>
    <row r="1681" spans="1:21">
      <c r="A1681" s="24" t="s">
        <v>1394</v>
      </c>
      <c r="B1681" s="25">
        <v>372.95</v>
      </c>
      <c r="C1681" s="25">
        <v>757.89</v>
      </c>
      <c r="D1681" s="26">
        <v>0.49208988111731256</v>
      </c>
      <c r="E1681" s="27">
        <v>7.4690000000000006E-2</v>
      </c>
      <c r="F1681" s="27">
        <v>1.1900000000000001E-3</v>
      </c>
      <c r="G1681" s="27">
        <v>1.80427</v>
      </c>
      <c r="H1681" s="27">
        <v>3.243E-2</v>
      </c>
      <c r="I1681" s="27">
        <v>0.17515</v>
      </c>
      <c r="J1681" s="27">
        <v>2.5000000000000001E-3</v>
      </c>
      <c r="K1681" s="25">
        <v>1060</v>
      </c>
      <c r="L1681" s="25">
        <v>17</v>
      </c>
      <c r="M1681" s="25">
        <v>1047</v>
      </c>
      <c r="N1681" s="25">
        <v>12</v>
      </c>
      <c r="O1681" s="25">
        <v>1040</v>
      </c>
      <c r="P1681" s="25">
        <v>14</v>
      </c>
      <c r="Q1681" s="14">
        <f t="shared" si="162"/>
        <v>1.8867924528301883</v>
      </c>
      <c r="R1681" s="14">
        <f t="shared" si="163"/>
        <v>4.1086924466186234</v>
      </c>
      <c r="S1681" s="68">
        <f t="shared" si="166"/>
        <v>1.8867924528301883</v>
      </c>
      <c r="T1681" s="13">
        <f t="shared" si="164"/>
        <v>1060</v>
      </c>
      <c r="U1681" s="13">
        <f t="shared" si="165"/>
        <v>17</v>
      </c>
    </row>
    <row r="1682" spans="1:21">
      <c r="A1682" s="24" t="s">
        <v>1395</v>
      </c>
      <c r="B1682" s="25">
        <v>320.05</v>
      </c>
      <c r="C1682" s="25">
        <v>519.83000000000004</v>
      </c>
      <c r="D1682" s="26">
        <v>0.61568204990092912</v>
      </c>
      <c r="E1682" s="27">
        <v>7.6829999999999996E-2</v>
      </c>
      <c r="F1682" s="27">
        <v>1.25E-3</v>
      </c>
      <c r="G1682" s="27">
        <v>2.0810300000000002</v>
      </c>
      <c r="H1682" s="27">
        <v>3.7879999999999997E-2</v>
      </c>
      <c r="I1682" s="27">
        <v>0.19639999999999999</v>
      </c>
      <c r="J1682" s="27">
        <v>2.81E-3</v>
      </c>
      <c r="K1682" s="25">
        <v>1117</v>
      </c>
      <c r="L1682" s="25">
        <v>17</v>
      </c>
      <c r="M1682" s="25">
        <v>1143</v>
      </c>
      <c r="N1682" s="25">
        <v>12</v>
      </c>
      <c r="O1682" s="25">
        <v>1156</v>
      </c>
      <c r="P1682" s="25">
        <v>15</v>
      </c>
      <c r="Q1682" s="14">
        <f t="shared" si="162"/>
        <v>-3.4914950760966956</v>
      </c>
      <c r="R1682" s="14">
        <f t="shared" si="163"/>
        <v>4.1396549553590045</v>
      </c>
      <c r="S1682" s="68">
        <f t="shared" si="166"/>
        <v>-3.4914950760966956</v>
      </c>
      <c r="T1682" s="13">
        <f t="shared" si="164"/>
        <v>1117</v>
      </c>
      <c r="U1682" s="13">
        <f t="shared" si="165"/>
        <v>17</v>
      </c>
    </row>
    <row r="1683" spans="1:21">
      <c r="A1683" s="24" t="s">
        <v>1396</v>
      </c>
      <c r="B1683" s="25">
        <v>72.2</v>
      </c>
      <c r="C1683" s="25">
        <v>105.9</v>
      </c>
      <c r="D1683" s="26">
        <v>0.68177525967894237</v>
      </c>
      <c r="E1683" s="27">
        <v>0.10342999999999999</v>
      </c>
      <c r="F1683" s="27">
        <v>1.9E-3</v>
      </c>
      <c r="G1683" s="27">
        <v>4.1901999999999999</v>
      </c>
      <c r="H1683" s="27">
        <v>8.3220000000000002E-2</v>
      </c>
      <c r="I1683" s="27">
        <v>0.29376000000000002</v>
      </c>
      <c r="J1683" s="27">
        <v>4.3800000000000002E-3</v>
      </c>
      <c r="K1683" s="25">
        <v>1687</v>
      </c>
      <c r="L1683" s="25">
        <v>17</v>
      </c>
      <c r="M1683" s="25">
        <v>1672</v>
      </c>
      <c r="N1683" s="25">
        <v>16</v>
      </c>
      <c r="O1683" s="25">
        <v>1660</v>
      </c>
      <c r="P1683" s="25">
        <v>22</v>
      </c>
      <c r="Q1683" s="14">
        <f t="shared" si="162"/>
        <v>1.6004742145821038</v>
      </c>
      <c r="R1683" s="14">
        <f t="shared" si="163"/>
        <v>3.2765089637869864</v>
      </c>
      <c r="S1683" s="68">
        <f t="shared" si="166"/>
        <v>1.6004742145821038</v>
      </c>
      <c r="T1683" s="13">
        <f t="shared" si="164"/>
        <v>1687</v>
      </c>
      <c r="U1683" s="13">
        <f t="shared" si="165"/>
        <v>17</v>
      </c>
    </row>
    <row r="1684" spans="1:21">
      <c r="A1684" s="24" t="s">
        <v>1397</v>
      </c>
      <c r="B1684" s="25">
        <v>24.55</v>
      </c>
      <c r="C1684" s="25">
        <v>87.36</v>
      </c>
      <c r="D1684" s="26">
        <v>0.28102106227106227</v>
      </c>
      <c r="E1684" s="27">
        <v>7.4929999999999997E-2</v>
      </c>
      <c r="F1684" s="27">
        <v>2.82E-3</v>
      </c>
      <c r="G1684" s="27">
        <v>1.77145</v>
      </c>
      <c r="H1684" s="27">
        <v>6.5680000000000002E-2</v>
      </c>
      <c r="I1684" s="27">
        <v>0.17141000000000001</v>
      </c>
      <c r="J1684" s="27">
        <v>3.3600000000000001E-3</v>
      </c>
      <c r="K1684" s="25">
        <v>1067</v>
      </c>
      <c r="L1684" s="25">
        <v>44</v>
      </c>
      <c r="M1684" s="25">
        <v>1035</v>
      </c>
      <c r="N1684" s="25">
        <v>24</v>
      </c>
      <c r="O1684" s="25">
        <v>1020</v>
      </c>
      <c r="P1684" s="25">
        <v>18</v>
      </c>
      <c r="Q1684" s="14">
        <f t="shared" si="162"/>
        <v>4.4048734770384286</v>
      </c>
      <c r="R1684" s="14">
        <f t="shared" si="163"/>
        <v>8.575726233429549</v>
      </c>
      <c r="S1684" s="68">
        <f t="shared" si="166"/>
        <v>4.4048734770384286</v>
      </c>
      <c r="T1684" s="13">
        <f t="shared" si="164"/>
        <v>1067</v>
      </c>
      <c r="U1684" s="13">
        <f t="shared" si="165"/>
        <v>44</v>
      </c>
    </row>
    <row r="1685" spans="1:21">
      <c r="A1685" s="24" t="s">
        <v>1398</v>
      </c>
      <c r="B1685" s="25">
        <v>165.92</v>
      </c>
      <c r="C1685" s="25">
        <v>1213.24</v>
      </c>
      <c r="D1685" s="26">
        <v>0.13675777257591243</v>
      </c>
      <c r="E1685" s="27">
        <v>7.2840000000000002E-2</v>
      </c>
      <c r="F1685" s="27">
        <v>1.17E-3</v>
      </c>
      <c r="G1685" s="27">
        <v>1.7048700000000001</v>
      </c>
      <c r="H1685" s="27">
        <v>3.0859999999999999E-2</v>
      </c>
      <c r="I1685" s="27">
        <v>0.16972000000000001</v>
      </c>
      <c r="J1685" s="27">
        <v>2.4199999999999998E-3</v>
      </c>
      <c r="K1685" s="25">
        <v>1010</v>
      </c>
      <c r="L1685" s="25">
        <v>17</v>
      </c>
      <c r="M1685" s="25">
        <v>1010</v>
      </c>
      <c r="N1685" s="25">
        <v>12</v>
      </c>
      <c r="O1685" s="25">
        <v>1011</v>
      </c>
      <c r="P1685" s="25">
        <v>13</v>
      </c>
      <c r="Q1685" s="14">
        <f t="shared" si="162"/>
        <v>-9.9009900990099098E-2</v>
      </c>
      <c r="R1685" s="14">
        <f t="shared" si="163"/>
        <v>4.2404569067834732</v>
      </c>
      <c r="S1685" s="68">
        <f t="shared" si="166"/>
        <v>-9.9009900990099098E-2</v>
      </c>
      <c r="T1685" s="13">
        <f t="shared" si="164"/>
        <v>1010</v>
      </c>
      <c r="U1685" s="13">
        <f t="shared" si="165"/>
        <v>17</v>
      </c>
    </row>
    <row r="1686" spans="1:21">
      <c r="A1686" s="24" t="s">
        <v>1399</v>
      </c>
      <c r="B1686" s="25">
        <v>273.29000000000002</v>
      </c>
      <c r="C1686" s="25">
        <v>633.88</v>
      </c>
      <c r="D1686" s="26">
        <v>0.43113838581434977</v>
      </c>
      <c r="E1686" s="27">
        <v>7.1209999999999996E-2</v>
      </c>
      <c r="F1686" s="27">
        <v>1.17E-3</v>
      </c>
      <c r="G1686" s="27">
        <v>1.6145</v>
      </c>
      <c r="H1686" s="27">
        <v>2.9690000000000001E-2</v>
      </c>
      <c r="I1686" s="27">
        <v>0.16439999999999999</v>
      </c>
      <c r="J1686" s="27">
        <v>2.3500000000000001E-3</v>
      </c>
      <c r="K1686" s="25">
        <v>963</v>
      </c>
      <c r="L1686" s="25">
        <v>17</v>
      </c>
      <c r="M1686" s="25">
        <v>976</v>
      </c>
      <c r="N1686" s="25">
        <v>12</v>
      </c>
      <c r="O1686" s="25">
        <v>981</v>
      </c>
      <c r="P1686" s="25">
        <v>13</v>
      </c>
      <c r="Q1686" s="14">
        <f t="shared" si="162"/>
        <v>-1.8691588785046731</v>
      </c>
      <c r="R1686" s="14">
        <f t="shared" si="163"/>
        <v>4.4972393819863505</v>
      </c>
      <c r="S1686" s="68">
        <f t="shared" si="166"/>
        <v>-1.8691588785046731</v>
      </c>
      <c r="T1686" s="13">
        <f t="shared" si="164"/>
        <v>981</v>
      </c>
      <c r="U1686" s="13">
        <f t="shared" si="165"/>
        <v>13</v>
      </c>
    </row>
    <row r="1687" spans="1:21">
      <c r="A1687" s="24" t="s">
        <v>1400</v>
      </c>
      <c r="B1687" s="25">
        <v>233.02</v>
      </c>
      <c r="C1687" s="25">
        <v>806.48</v>
      </c>
      <c r="D1687" s="26">
        <v>0.2889346295010416</v>
      </c>
      <c r="E1687" s="27">
        <v>9.0380000000000002E-2</v>
      </c>
      <c r="F1687" s="27">
        <v>1.47E-3</v>
      </c>
      <c r="G1687" s="27">
        <v>2.8562599999999998</v>
      </c>
      <c r="H1687" s="27">
        <v>5.1999999999999998E-2</v>
      </c>
      <c r="I1687" s="27">
        <v>0.22914999999999999</v>
      </c>
      <c r="J1687" s="27">
        <v>3.2699999999999999E-3</v>
      </c>
      <c r="K1687" s="25">
        <v>1434</v>
      </c>
      <c r="L1687" s="25">
        <v>16</v>
      </c>
      <c r="M1687" s="25">
        <v>1370</v>
      </c>
      <c r="N1687" s="25">
        <v>14</v>
      </c>
      <c r="O1687" s="25">
        <v>1330</v>
      </c>
      <c r="P1687" s="25">
        <v>17</v>
      </c>
      <c r="Q1687" s="14">
        <f t="shared" si="162"/>
        <v>7.2524407252440692</v>
      </c>
      <c r="R1687" s="14">
        <f t="shared" si="163"/>
        <v>3.147248361520631</v>
      </c>
      <c r="S1687" s="68">
        <f t="shared" si="166"/>
        <v>7.2524407252440692</v>
      </c>
      <c r="T1687" s="13">
        <f t="shared" si="164"/>
        <v>1434</v>
      </c>
      <c r="U1687" s="13">
        <f t="shared" si="165"/>
        <v>16</v>
      </c>
    </row>
    <row r="1688" spans="1:21">
      <c r="A1688" s="24" t="s">
        <v>1401</v>
      </c>
      <c r="B1688" s="25">
        <v>461.87</v>
      </c>
      <c r="C1688" s="25">
        <v>437.22</v>
      </c>
      <c r="D1688" s="26">
        <v>1.0563789396642422</v>
      </c>
      <c r="E1688" s="27">
        <v>0.1212</v>
      </c>
      <c r="F1688" s="27">
        <v>1.98E-3</v>
      </c>
      <c r="G1688" s="27">
        <v>6.0202600000000004</v>
      </c>
      <c r="H1688" s="27">
        <v>0.10997999999999999</v>
      </c>
      <c r="I1688" s="27">
        <v>0.36016999999999999</v>
      </c>
      <c r="J1688" s="27">
        <v>5.1500000000000001E-3</v>
      </c>
      <c r="K1688" s="25">
        <v>1974</v>
      </c>
      <c r="L1688" s="25">
        <v>15</v>
      </c>
      <c r="M1688" s="25">
        <v>1979</v>
      </c>
      <c r="N1688" s="25">
        <v>16</v>
      </c>
      <c r="O1688" s="25">
        <v>1983</v>
      </c>
      <c r="P1688" s="25">
        <v>24</v>
      </c>
      <c r="Q1688" s="14">
        <f t="shared" si="162"/>
        <v>-0.45592705167172287</v>
      </c>
      <c r="R1688" s="14">
        <f t="shared" si="163"/>
        <v>2.8711498344556738</v>
      </c>
      <c r="S1688" s="68">
        <f t="shared" si="166"/>
        <v>-0.45592705167172287</v>
      </c>
      <c r="T1688" s="13">
        <f t="shared" si="164"/>
        <v>1974</v>
      </c>
      <c r="U1688" s="13">
        <f t="shared" si="165"/>
        <v>15</v>
      </c>
    </row>
    <row r="1689" spans="1:21">
      <c r="A1689" s="24" t="s">
        <v>1402</v>
      </c>
      <c r="B1689" s="25">
        <v>1454.84</v>
      </c>
      <c r="C1689" s="25">
        <v>2647.25</v>
      </c>
      <c r="D1689" s="26">
        <v>0.54956653130607236</v>
      </c>
      <c r="E1689" s="27">
        <v>6.8510000000000001E-2</v>
      </c>
      <c r="F1689" s="27">
        <v>1.1199999999999999E-3</v>
      </c>
      <c r="G1689" s="27">
        <v>1.3562399999999999</v>
      </c>
      <c r="H1689" s="27">
        <v>2.4840000000000001E-2</v>
      </c>
      <c r="I1689" s="27">
        <v>0.14354</v>
      </c>
      <c r="J1689" s="27">
        <v>2.0500000000000002E-3</v>
      </c>
      <c r="K1689" s="25">
        <v>884</v>
      </c>
      <c r="L1689" s="25">
        <v>18</v>
      </c>
      <c r="M1689" s="25">
        <v>870</v>
      </c>
      <c r="N1689" s="25">
        <v>11</v>
      </c>
      <c r="O1689" s="25">
        <v>865</v>
      </c>
      <c r="P1689" s="25">
        <v>12</v>
      </c>
      <c r="Q1689" s="14">
        <f t="shared" si="162"/>
        <v>2.1493212669683293</v>
      </c>
      <c r="R1689" s="14">
        <f t="shared" si="163"/>
        <v>4.8218294815286304</v>
      </c>
      <c r="S1689" s="68">
        <f t="shared" si="166"/>
        <v>2.1493212669683293</v>
      </c>
      <c r="T1689" s="13">
        <f t="shared" si="164"/>
        <v>865</v>
      </c>
      <c r="U1689" s="13">
        <f t="shared" si="165"/>
        <v>12</v>
      </c>
    </row>
    <row r="1690" spans="1:21">
      <c r="A1690" s="24" t="s">
        <v>1403</v>
      </c>
      <c r="B1690" s="25">
        <v>213.42</v>
      </c>
      <c r="C1690" s="25">
        <v>176.8</v>
      </c>
      <c r="D1690" s="26">
        <v>1.2071266968325791</v>
      </c>
      <c r="E1690" s="27">
        <v>6.5250000000000002E-2</v>
      </c>
      <c r="F1690" s="27">
        <v>1.3500000000000001E-3</v>
      </c>
      <c r="G1690" s="27">
        <v>1.1682600000000001</v>
      </c>
      <c r="H1690" s="27">
        <v>2.563E-2</v>
      </c>
      <c r="I1690" s="27">
        <v>0.12983</v>
      </c>
      <c r="J1690" s="27">
        <v>1.9300000000000001E-3</v>
      </c>
      <c r="K1690" s="25">
        <v>782</v>
      </c>
      <c r="L1690" s="25">
        <v>23</v>
      </c>
      <c r="M1690" s="25">
        <v>786</v>
      </c>
      <c r="N1690" s="25">
        <v>12</v>
      </c>
      <c r="O1690" s="25">
        <v>787</v>
      </c>
      <c r="P1690" s="25">
        <v>11</v>
      </c>
      <c r="Q1690" s="14">
        <f t="shared" si="162"/>
        <v>-0.63938618925831747</v>
      </c>
      <c r="R1690" s="14">
        <f t="shared" si="163"/>
        <v>6.5544355266560927</v>
      </c>
      <c r="S1690" s="68">
        <f t="shared" si="166"/>
        <v>-0.63938618925831747</v>
      </c>
      <c r="T1690" s="13">
        <f t="shared" si="164"/>
        <v>787</v>
      </c>
      <c r="U1690" s="13">
        <f t="shared" si="165"/>
        <v>11</v>
      </c>
    </row>
    <row r="1691" spans="1:21">
      <c r="A1691" s="24" t="s">
        <v>1404</v>
      </c>
      <c r="B1691" s="25">
        <v>63.25</v>
      </c>
      <c r="C1691" s="25">
        <v>762.06</v>
      </c>
      <c r="D1691" s="26">
        <v>8.2998714012020053E-2</v>
      </c>
      <c r="E1691" s="27">
        <v>8.4570000000000006E-2</v>
      </c>
      <c r="F1691" s="27">
        <v>1.4E-3</v>
      </c>
      <c r="G1691" s="27">
        <v>2.7128899999999998</v>
      </c>
      <c r="H1691" s="27">
        <v>5.0169999999999999E-2</v>
      </c>
      <c r="I1691" s="27">
        <v>0.23261999999999999</v>
      </c>
      <c r="J1691" s="27">
        <v>3.3300000000000001E-3</v>
      </c>
      <c r="K1691" s="25">
        <v>1306</v>
      </c>
      <c r="L1691" s="25">
        <v>17</v>
      </c>
      <c r="M1691" s="25">
        <v>1332</v>
      </c>
      <c r="N1691" s="25">
        <v>14</v>
      </c>
      <c r="O1691" s="25">
        <v>1348</v>
      </c>
      <c r="P1691" s="25">
        <v>17</v>
      </c>
      <c r="Q1691" s="14">
        <f t="shared" si="162"/>
        <v>-3.2159264931087339</v>
      </c>
      <c r="R1691" s="14">
        <f t="shared" si="163"/>
        <v>3.7413889439167356</v>
      </c>
      <c r="S1691" s="68">
        <f t="shared" si="166"/>
        <v>-3.2159264931087339</v>
      </c>
      <c r="T1691" s="13">
        <f t="shared" si="164"/>
        <v>1306</v>
      </c>
      <c r="U1691" s="13">
        <f t="shared" si="165"/>
        <v>17</v>
      </c>
    </row>
    <row r="1692" spans="1:21">
      <c r="A1692" s="24" t="s">
        <v>1405</v>
      </c>
      <c r="B1692" s="25">
        <v>86.79</v>
      </c>
      <c r="C1692" s="25">
        <v>685.6</v>
      </c>
      <c r="D1692" s="26">
        <v>0.12658984830805134</v>
      </c>
      <c r="E1692" s="27">
        <v>8.9389999999999997E-2</v>
      </c>
      <c r="F1692" s="27">
        <v>1.48E-3</v>
      </c>
      <c r="G1692" s="27">
        <v>2.9997799999999999</v>
      </c>
      <c r="H1692" s="27">
        <v>5.5449999999999999E-2</v>
      </c>
      <c r="I1692" s="27">
        <v>0.24332999999999999</v>
      </c>
      <c r="J1692" s="27">
        <v>3.49E-3</v>
      </c>
      <c r="K1692" s="25">
        <v>1413</v>
      </c>
      <c r="L1692" s="25">
        <v>16</v>
      </c>
      <c r="M1692" s="25">
        <v>1408</v>
      </c>
      <c r="N1692" s="25">
        <v>14</v>
      </c>
      <c r="O1692" s="25">
        <v>1404</v>
      </c>
      <c r="P1692" s="25">
        <v>18</v>
      </c>
      <c r="Q1692" s="14">
        <f t="shared" ref="Q1692:Q1727" si="167">(1-O1692/K1692)*100</f>
        <v>0.63694267515923553</v>
      </c>
      <c r="R1692" s="14">
        <f t="shared" ref="R1692:R1727" si="168">SQRT((2*P1692)^2*(-1/K1692)^2+(2*L1692)^2*(O1692/K1692^2)^2)*100</f>
        <v>3.3992362462631092</v>
      </c>
      <c r="S1692" s="68">
        <f t="shared" si="166"/>
        <v>0.63694267515923553</v>
      </c>
      <c r="T1692" s="13">
        <f t="shared" ref="T1692:T1727" si="169">IF(O1692&lt;=1000,O1692,K1692)</f>
        <v>1413</v>
      </c>
      <c r="U1692" s="13">
        <f t="shared" ref="U1692:U1727" si="170">IF(T1692=O1692,P1692,L1692)</f>
        <v>16</v>
      </c>
    </row>
    <row r="1693" spans="1:21">
      <c r="A1693" s="24" t="s">
        <v>1406</v>
      </c>
      <c r="B1693" s="25">
        <v>648.80999999999995</v>
      </c>
      <c r="C1693" s="25">
        <v>528.66999999999996</v>
      </c>
      <c r="D1693" s="26">
        <v>1.22724951292867</v>
      </c>
      <c r="E1693" s="27">
        <v>7.5829999999999995E-2</v>
      </c>
      <c r="F1693" s="27">
        <v>1.2899999999999999E-3</v>
      </c>
      <c r="G1693" s="27">
        <v>1.8294900000000001</v>
      </c>
      <c r="H1693" s="27">
        <v>3.4470000000000001E-2</v>
      </c>
      <c r="I1693" s="27">
        <v>0.17494000000000001</v>
      </c>
      <c r="J1693" s="27">
        <v>2.5200000000000001E-3</v>
      </c>
      <c r="K1693" s="25">
        <v>1091</v>
      </c>
      <c r="L1693" s="25">
        <v>18</v>
      </c>
      <c r="M1693" s="25">
        <v>1056</v>
      </c>
      <c r="N1693" s="25">
        <v>12</v>
      </c>
      <c r="O1693" s="25">
        <v>1039</v>
      </c>
      <c r="P1693" s="25">
        <v>14</v>
      </c>
      <c r="Q1693" s="14">
        <f t="shared" si="167"/>
        <v>4.7662694775435384</v>
      </c>
      <c r="R1693" s="14">
        <f t="shared" si="168"/>
        <v>4.0572995606188487</v>
      </c>
      <c r="S1693" s="68">
        <f t="shared" si="166"/>
        <v>4.7662694775435384</v>
      </c>
      <c r="T1693" s="13">
        <f t="shared" si="169"/>
        <v>1091</v>
      </c>
      <c r="U1693" s="13">
        <f t="shared" si="170"/>
        <v>18</v>
      </c>
    </row>
    <row r="1694" spans="1:21">
      <c r="A1694" s="24" t="s">
        <v>1407</v>
      </c>
      <c r="B1694" s="25">
        <v>9.36</v>
      </c>
      <c r="C1694" s="25">
        <v>964.36</v>
      </c>
      <c r="D1694" s="26">
        <v>9.7059189514289261E-3</v>
      </c>
      <c r="E1694" s="27">
        <v>7.6380000000000003E-2</v>
      </c>
      <c r="F1694" s="27">
        <v>1.2899999999999999E-3</v>
      </c>
      <c r="G1694" s="27">
        <v>1.94815</v>
      </c>
      <c r="H1694" s="27">
        <v>3.6459999999999999E-2</v>
      </c>
      <c r="I1694" s="27">
        <v>0.18495</v>
      </c>
      <c r="J1694" s="27">
        <v>2.65E-3</v>
      </c>
      <c r="K1694" s="25">
        <v>1105</v>
      </c>
      <c r="L1694" s="25">
        <v>17</v>
      </c>
      <c r="M1694" s="25">
        <v>1098</v>
      </c>
      <c r="N1694" s="25">
        <v>13</v>
      </c>
      <c r="O1694" s="25">
        <v>1094</v>
      </c>
      <c r="P1694" s="25">
        <v>14</v>
      </c>
      <c r="Q1694" s="14">
        <f t="shared" si="167"/>
        <v>0.99547511312216841</v>
      </c>
      <c r="R1694" s="14">
        <f t="shared" si="168"/>
        <v>3.9624154809336161</v>
      </c>
      <c r="S1694" s="68">
        <f t="shared" si="166"/>
        <v>0.99547511312216841</v>
      </c>
      <c r="T1694" s="13">
        <f t="shared" si="169"/>
        <v>1105</v>
      </c>
      <c r="U1694" s="13">
        <f t="shared" si="170"/>
        <v>17</v>
      </c>
    </row>
    <row r="1695" spans="1:21">
      <c r="A1695" s="24" t="s">
        <v>1408</v>
      </c>
      <c r="B1695" s="25">
        <v>156.91</v>
      </c>
      <c r="C1695" s="25">
        <v>202</v>
      </c>
      <c r="D1695" s="26">
        <v>0.77678217821782181</v>
      </c>
      <c r="E1695" s="27">
        <v>7.2230000000000003E-2</v>
      </c>
      <c r="F1695" s="27">
        <v>1.32E-3</v>
      </c>
      <c r="G1695" s="27">
        <v>1.66683</v>
      </c>
      <c r="H1695" s="27">
        <v>3.2980000000000002E-2</v>
      </c>
      <c r="I1695" s="27">
        <v>0.16732</v>
      </c>
      <c r="J1695" s="27">
        <v>2.4499999999999999E-3</v>
      </c>
      <c r="K1695" s="25">
        <v>992</v>
      </c>
      <c r="L1695" s="25">
        <v>19</v>
      </c>
      <c r="M1695" s="25">
        <v>996</v>
      </c>
      <c r="N1695" s="25">
        <v>13</v>
      </c>
      <c r="O1695" s="25">
        <v>997</v>
      </c>
      <c r="P1695" s="25">
        <v>14</v>
      </c>
      <c r="Q1695" s="14">
        <f t="shared" si="167"/>
        <v>-0.50403225806452401</v>
      </c>
      <c r="R1695" s="14">
        <f t="shared" si="168"/>
        <v>4.7737928772460929</v>
      </c>
      <c r="S1695" s="68">
        <f t="shared" si="166"/>
        <v>-0.50403225806452401</v>
      </c>
      <c r="T1695" s="13">
        <f t="shared" si="169"/>
        <v>997</v>
      </c>
      <c r="U1695" s="13">
        <f t="shared" si="170"/>
        <v>14</v>
      </c>
    </row>
    <row r="1696" spans="1:21">
      <c r="A1696" s="24" t="s">
        <v>1409</v>
      </c>
      <c r="B1696" s="25">
        <v>438.77</v>
      </c>
      <c r="C1696" s="25">
        <v>397.11</v>
      </c>
      <c r="D1696" s="26">
        <v>1.10490796001108</v>
      </c>
      <c r="E1696" s="27">
        <v>7.6759999999999995E-2</v>
      </c>
      <c r="F1696" s="27">
        <v>1.34E-3</v>
      </c>
      <c r="G1696" s="27">
        <v>1.9977400000000001</v>
      </c>
      <c r="H1696" s="27">
        <v>3.8260000000000002E-2</v>
      </c>
      <c r="I1696" s="27">
        <v>0.18870999999999999</v>
      </c>
      <c r="J1696" s="27">
        <v>2.7299999999999998E-3</v>
      </c>
      <c r="K1696" s="25">
        <v>1115</v>
      </c>
      <c r="L1696" s="25">
        <v>18</v>
      </c>
      <c r="M1696" s="25">
        <v>1115</v>
      </c>
      <c r="N1696" s="25">
        <v>13</v>
      </c>
      <c r="O1696" s="25">
        <v>1114</v>
      </c>
      <c r="P1696" s="25">
        <v>15</v>
      </c>
      <c r="Q1696" s="14">
        <f t="shared" si="167"/>
        <v>8.9686098654706559E-2</v>
      </c>
      <c r="R1696" s="14">
        <f t="shared" si="168"/>
        <v>4.2006008124947254</v>
      </c>
      <c r="S1696" s="68">
        <f t="shared" si="166"/>
        <v>8.9686098654706559E-2</v>
      </c>
      <c r="T1696" s="13">
        <f t="shared" si="169"/>
        <v>1115</v>
      </c>
      <c r="U1696" s="13">
        <f t="shared" si="170"/>
        <v>18</v>
      </c>
    </row>
    <row r="1697" spans="1:21">
      <c r="A1697" s="24" t="s">
        <v>1410</v>
      </c>
      <c r="B1697" s="25">
        <v>137.71</v>
      </c>
      <c r="C1697" s="25">
        <v>131.05000000000001</v>
      </c>
      <c r="D1697" s="26">
        <v>1.0508202975963372</v>
      </c>
      <c r="E1697" s="27">
        <v>6.6250000000000003E-2</v>
      </c>
      <c r="F1697" s="27">
        <v>1.4400000000000001E-3</v>
      </c>
      <c r="G1697" s="27">
        <v>1.22936</v>
      </c>
      <c r="H1697" s="27">
        <v>2.8049999999999999E-2</v>
      </c>
      <c r="I1697" s="27">
        <v>0.13455</v>
      </c>
      <c r="J1697" s="27">
        <v>2.0100000000000001E-3</v>
      </c>
      <c r="K1697" s="25">
        <v>814</v>
      </c>
      <c r="L1697" s="25">
        <v>24</v>
      </c>
      <c r="M1697" s="25">
        <v>814</v>
      </c>
      <c r="N1697" s="25">
        <v>13</v>
      </c>
      <c r="O1697" s="25">
        <v>814</v>
      </c>
      <c r="P1697" s="25">
        <v>11</v>
      </c>
      <c r="Q1697" s="14">
        <f t="shared" si="167"/>
        <v>0</v>
      </c>
      <c r="R1697" s="14">
        <f t="shared" si="168"/>
        <v>6.4866726203656437</v>
      </c>
      <c r="S1697" s="68">
        <f t="shared" si="166"/>
        <v>0</v>
      </c>
      <c r="T1697" s="13">
        <f t="shared" si="169"/>
        <v>814</v>
      </c>
      <c r="U1697" s="13">
        <f t="shared" si="170"/>
        <v>11</v>
      </c>
    </row>
    <row r="1698" spans="1:21">
      <c r="A1698" s="24" t="s">
        <v>1411</v>
      </c>
      <c r="B1698" s="25">
        <v>26.25</v>
      </c>
      <c r="C1698" s="25">
        <v>59.88</v>
      </c>
      <c r="D1698" s="26">
        <v>0.43837675350701399</v>
      </c>
      <c r="E1698" s="27">
        <v>6.0319999999999999E-2</v>
      </c>
      <c r="F1698" s="27">
        <v>2.5899999999999999E-3</v>
      </c>
      <c r="G1698" s="27">
        <v>0.83880999999999994</v>
      </c>
      <c r="H1698" s="27">
        <v>3.6179999999999997E-2</v>
      </c>
      <c r="I1698" s="27">
        <v>0.10083</v>
      </c>
      <c r="J1698" s="27">
        <v>1.65E-3</v>
      </c>
      <c r="K1698" s="25">
        <v>615</v>
      </c>
      <c r="L1698" s="25">
        <v>65</v>
      </c>
      <c r="M1698" s="25">
        <v>618</v>
      </c>
      <c r="N1698" s="25">
        <v>20</v>
      </c>
      <c r="O1698" s="25">
        <v>619</v>
      </c>
      <c r="P1698" s="25">
        <v>10</v>
      </c>
      <c r="Q1698" s="14">
        <f t="shared" si="167"/>
        <v>-0.65040650406504863</v>
      </c>
      <c r="R1698" s="14">
        <f t="shared" si="168"/>
        <v>21.522800522755571</v>
      </c>
      <c r="S1698" s="68">
        <f t="shared" si="166"/>
        <v>-0.65040650406504863</v>
      </c>
      <c r="T1698" s="13">
        <f t="shared" si="169"/>
        <v>619</v>
      </c>
      <c r="U1698" s="13">
        <f t="shared" si="170"/>
        <v>10</v>
      </c>
    </row>
    <row r="1699" spans="1:21">
      <c r="A1699" s="24" t="s">
        <v>1412</v>
      </c>
      <c r="B1699" s="25">
        <v>367.13</v>
      </c>
      <c r="C1699" s="25">
        <v>758.64</v>
      </c>
      <c r="D1699" s="26">
        <v>0.48393177264578718</v>
      </c>
      <c r="E1699" s="27">
        <v>8.7239999999999998E-2</v>
      </c>
      <c r="F1699" s="27">
        <v>1.5900000000000001E-3</v>
      </c>
      <c r="G1699" s="27">
        <v>2.8837999999999999</v>
      </c>
      <c r="H1699" s="27">
        <v>5.7140000000000003E-2</v>
      </c>
      <c r="I1699" s="27">
        <v>0.23968999999999999</v>
      </c>
      <c r="J1699" s="27">
        <v>3.5200000000000001E-3</v>
      </c>
      <c r="K1699" s="25">
        <v>1366</v>
      </c>
      <c r="L1699" s="25">
        <v>18</v>
      </c>
      <c r="M1699" s="25">
        <v>1378</v>
      </c>
      <c r="N1699" s="25">
        <v>15</v>
      </c>
      <c r="O1699" s="25">
        <v>1385</v>
      </c>
      <c r="P1699" s="25">
        <v>18</v>
      </c>
      <c r="Q1699" s="14">
        <f t="shared" si="167"/>
        <v>-1.3909224011713128</v>
      </c>
      <c r="R1699" s="14">
        <f t="shared" si="168"/>
        <v>3.7530733513202787</v>
      </c>
      <c r="S1699" s="68">
        <f t="shared" si="166"/>
        <v>-1.3909224011713128</v>
      </c>
      <c r="T1699" s="13">
        <f t="shared" si="169"/>
        <v>1366</v>
      </c>
      <c r="U1699" s="13">
        <f t="shared" si="170"/>
        <v>18</v>
      </c>
    </row>
    <row r="1700" spans="1:21">
      <c r="A1700" s="24" t="s">
        <v>1413</v>
      </c>
      <c r="B1700" s="25">
        <v>267.06</v>
      </c>
      <c r="C1700" s="25">
        <v>688.33</v>
      </c>
      <c r="D1700" s="26">
        <v>0.38798250838987114</v>
      </c>
      <c r="E1700" s="27">
        <v>6.9150000000000003E-2</v>
      </c>
      <c r="F1700" s="27">
        <v>1.2199999999999999E-3</v>
      </c>
      <c r="G1700" s="27">
        <v>1.42221</v>
      </c>
      <c r="H1700" s="27">
        <v>2.7400000000000001E-2</v>
      </c>
      <c r="I1700" s="27">
        <v>0.14912</v>
      </c>
      <c r="J1700" s="27">
        <v>2.15E-3</v>
      </c>
      <c r="K1700" s="25">
        <v>903</v>
      </c>
      <c r="L1700" s="25">
        <v>19</v>
      </c>
      <c r="M1700" s="25">
        <v>898</v>
      </c>
      <c r="N1700" s="25">
        <v>11</v>
      </c>
      <c r="O1700" s="25">
        <v>896</v>
      </c>
      <c r="P1700" s="25">
        <v>12</v>
      </c>
      <c r="Q1700" s="14">
        <f t="shared" si="167"/>
        <v>0.77519379844961378</v>
      </c>
      <c r="R1700" s="14">
        <f t="shared" si="168"/>
        <v>4.9496819669201022</v>
      </c>
      <c r="S1700" s="68">
        <f t="shared" si="166"/>
        <v>0.77519379844961378</v>
      </c>
      <c r="T1700" s="13">
        <f t="shared" si="169"/>
        <v>896</v>
      </c>
      <c r="U1700" s="13">
        <f t="shared" si="170"/>
        <v>12</v>
      </c>
    </row>
    <row r="1701" spans="1:21">
      <c r="A1701" s="24" t="s">
        <v>1414</v>
      </c>
      <c r="B1701" s="25">
        <v>114.75</v>
      </c>
      <c r="C1701" s="25">
        <v>34.25</v>
      </c>
      <c r="D1701" s="26">
        <v>3.3503649635036497</v>
      </c>
      <c r="E1701" s="27">
        <v>6.454E-2</v>
      </c>
      <c r="F1701" s="27">
        <v>4.13E-3</v>
      </c>
      <c r="G1701" s="27">
        <v>1.05494</v>
      </c>
      <c r="H1701" s="27">
        <v>6.6540000000000002E-2</v>
      </c>
      <c r="I1701" s="27">
        <v>0.11853</v>
      </c>
      <c r="J1701" s="27">
        <v>2.5200000000000001E-3</v>
      </c>
      <c r="K1701" s="25">
        <v>759</v>
      </c>
      <c r="L1701" s="25">
        <v>97</v>
      </c>
      <c r="M1701" s="25">
        <v>731</v>
      </c>
      <c r="N1701" s="25">
        <v>33</v>
      </c>
      <c r="O1701" s="25">
        <v>722</v>
      </c>
      <c r="P1701" s="25">
        <v>15</v>
      </c>
      <c r="Q1701" s="14">
        <f t="shared" si="167"/>
        <v>4.8748353096179198</v>
      </c>
      <c r="R1701" s="14">
        <f t="shared" si="168"/>
        <v>24.633119510621292</v>
      </c>
      <c r="S1701" s="68">
        <f t="shared" si="166"/>
        <v>4.8748353096179198</v>
      </c>
      <c r="T1701" s="13">
        <f t="shared" si="169"/>
        <v>722</v>
      </c>
      <c r="U1701" s="13">
        <f t="shared" si="170"/>
        <v>15</v>
      </c>
    </row>
    <row r="1702" spans="1:21">
      <c r="A1702" s="24" t="s">
        <v>1415</v>
      </c>
      <c r="B1702" s="25">
        <v>380.35</v>
      </c>
      <c r="C1702" s="25">
        <v>502.08</v>
      </c>
      <c r="D1702" s="26">
        <v>0.75754859783301476</v>
      </c>
      <c r="E1702" s="27">
        <v>9.7000000000000003E-2</v>
      </c>
      <c r="F1702" s="27">
        <v>1.6900000000000001E-3</v>
      </c>
      <c r="G1702" s="27">
        <v>3.5705200000000001</v>
      </c>
      <c r="H1702" s="27">
        <v>6.8269999999999997E-2</v>
      </c>
      <c r="I1702" s="27">
        <v>0.26690000000000003</v>
      </c>
      <c r="J1702" s="27">
        <v>3.8500000000000001E-3</v>
      </c>
      <c r="K1702" s="25">
        <v>1567</v>
      </c>
      <c r="L1702" s="25">
        <v>17</v>
      </c>
      <c r="M1702" s="25">
        <v>1543</v>
      </c>
      <c r="N1702" s="25">
        <v>15</v>
      </c>
      <c r="O1702" s="25">
        <v>1525</v>
      </c>
      <c r="P1702" s="25">
        <v>20</v>
      </c>
      <c r="Q1702" s="14">
        <f t="shared" si="167"/>
        <v>2.6802807913209992</v>
      </c>
      <c r="R1702" s="14">
        <f t="shared" si="168"/>
        <v>3.3128311292772534</v>
      </c>
      <c r="S1702" s="68">
        <f t="shared" si="166"/>
        <v>2.6802807913209992</v>
      </c>
      <c r="T1702" s="13">
        <f t="shared" si="169"/>
        <v>1567</v>
      </c>
      <c r="U1702" s="13">
        <f t="shared" si="170"/>
        <v>17</v>
      </c>
    </row>
    <row r="1703" spans="1:21">
      <c r="A1703" s="24" t="s">
        <v>1416</v>
      </c>
      <c r="B1703" s="25">
        <v>294.24</v>
      </c>
      <c r="C1703" s="25">
        <v>201.54</v>
      </c>
      <c r="D1703" s="26">
        <v>1.459958320928848</v>
      </c>
      <c r="E1703" s="27">
        <v>7.009E-2</v>
      </c>
      <c r="F1703" s="27">
        <v>1.3600000000000001E-3</v>
      </c>
      <c r="G1703" s="27">
        <v>1.50329</v>
      </c>
      <c r="H1703" s="27">
        <v>3.1210000000000002E-2</v>
      </c>
      <c r="I1703" s="27">
        <v>0.15551999999999999</v>
      </c>
      <c r="J1703" s="27">
        <v>2.2899999999999999E-3</v>
      </c>
      <c r="K1703" s="25">
        <v>931</v>
      </c>
      <c r="L1703" s="25">
        <v>21</v>
      </c>
      <c r="M1703" s="25">
        <v>932</v>
      </c>
      <c r="N1703" s="25">
        <v>13</v>
      </c>
      <c r="O1703" s="25">
        <v>932</v>
      </c>
      <c r="P1703" s="25">
        <v>13</v>
      </c>
      <c r="Q1703" s="14">
        <f t="shared" si="167"/>
        <v>-0.10741138560688146</v>
      </c>
      <c r="R1703" s="14">
        <f t="shared" si="168"/>
        <v>5.3098517368375653</v>
      </c>
      <c r="S1703" s="68">
        <f t="shared" si="166"/>
        <v>-0.10741138560688146</v>
      </c>
      <c r="T1703" s="13">
        <f t="shared" si="169"/>
        <v>932</v>
      </c>
      <c r="U1703" s="13">
        <f t="shared" si="170"/>
        <v>13</v>
      </c>
    </row>
    <row r="1704" spans="1:21">
      <c r="A1704" s="24" t="s">
        <v>1417</v>
      </c>
      <c r="B1704" s="25">
        <v>148.41999999999999</v>
      </c>
      <c r="C1704" s="25">
        <v>250.3</v>
      </c>
      <c r="D1704" s="26">
        <v>0.59296843787455045</v>
      </c>
      <c r="E1704" s="27">
        <v>0.10453</v>
      </c>
      <c r="F1704" s="27">
        <v>1.97E-3</v>
      </c>
      <c r="G1704" s="27">
        <v>4.2527299999999997</v>
      </c>
      <c r="H1704" s="27">
        <v>8.6349999999999996E-2</v>
      </c>
      <c r="I1704" s="27">
        <v>0.29498999999999997</v>
      </c>
      <c r="J1704" s="27">
        <v>4.4299999999999999E-3</v>
      </c>
      <c r="K1704" s="25">
        <v>1706</v>
      </c>
      <c r="L1704" s="25">
        <v>18</v>
      </c>
      <c r="M1704" s="25">
        <v>1684</v>
      </c>
      <c r="N1704" s="25">
        <v>17</v>
      </c>
      <c r="O1704" s="25">
        <v>1666</v>
      </c>
      <c r="P1704" s="25">
        <v>22</v>
      </c>
      <c r="Q1704" s="14">
        <f t="shared" si="167"/>
        <v>2.3446658851113744</v>
      </c>
      <c r="R1704" s="14">
        <f t="shared" si="168"/>
        <v>3.301287656839222</v>
      </c>
      <c r="S1704" s="68">
        <f t="shared" si="166"/>
        <v>2.3446658851113744</v>
      </c>
      <c r="T1704" s="13">
        <f t="shared" si="169"/>
        <v>1706</v>
      </c>
      <c r="U1704" s="13">
        <f t="shared" si="170"/>
        <v>18</v>
      </c>
    </row>
    <row r="1705" spans="1:21">
      <c r="A1705" s="24" t="s">
        <v>1418</v>
      </c>
      <c r="B1705" s="25">
        <v>29.94</v>
      </c>
      <c r="C1705" s="25">
        <v>1582.28</v>
      </c>
      <c r="D1705" s="26">
        <v>1.892206183482064E-2</v>
      </c>
      <c r="E1705" s="27">
        <v>7.739E-2</v>
      </c>
      <c r="F1705" s="27">
        <v>1.3600000000000001E-3</v>
      </c>
      <c r="G1705" s="27">
        <v>2.0366499999999998</v>
      </c>
      <c r="H1705" s="27">
        <v>3.9280000000000002E-2</v>
      </c>
      <c r="I1705" s="27">
        <v>0.19083</v>
      </c>
      <c r="J1705" s="27">
        <v>2.7499999999999998E-3</v>
      </c>
      <c r="K1705" s="25">
        <v>1131</v>
      </c>
      <c r="L1705" s="25">
        <v>18</v>
      </c>
      <c r="M1705" s="25">
        <v>1128</v>
      </c>
      <c r="N1705" s="25">
        <v>13</v>
      </c>
      <c r="O1705" s="25">
        <v>1126</v>
      </c>
      <c r="P1705" s="25">
        <v>15</v>
      </c>
      <c r="Q1705" s="14">
        <f t="shared" si="167"/>
        <v>0.44208664898319761</v>
      </c>
      <c r="R1705" s="14">
        <f t="shared" si="168"/>
        <v>4.1325681495701678</v>
      </c>
      <c r="S1705" s="68">
        <f t="shared" si="166"/>
        <v>0.44208664898319761</v>
      </c>
      <c r="T1705" s="13">
        <f t="shared" si="169"/>
        <v>1131</v>
      </c>
      <c r="U1705" s="13">
        <f t="shared" si="170"/>
        <v>18</v>
      </c>
    </row>
    <row r="1706" spans="1:21">
      <c r="A1706" s="24" t="s">
        <v>1419</v>
      </c>
      <c r="B1706" s="25">
        <v>127.76</v>
      </c>
      <c r="C1706" s="25">
        <v>582.45000000000005</v>
      </c>
      <c r="D1706" s="26">
        <v>0.21934930036913039</v>
      </c>
      <c r="E1706" s="27">
        <v>7.0900000000000005E-2</v>
      </c>
      <c r="F1706" s="27">
        <v>1.2800000000000001E-3</v>
      </c>
      <c r="G1706" s="27">
        <v>1.55582</v>
      </c>
      <c r="H1706" s="27">
        <v>3.0620000000000001E-2</v>
      </c>
      <c r="I1706" s="27">
        <v>0.15909999999999999</v>
      </c>
      <c r="J1706" s="27">
        <v>2.31E-3</v>
      </c>
      <c r="K1706" s="25">
        <v>955</v>
      </c>
      <c r="L1706" s="25">
        <v>19</v>
      </c>
      <c r="M1706" s="25">
        <v>953</v>
      </c>
      <c r="N1706" s="25">
        <v>12</v>
      </c>
      <c r="O1706" s="25">
        <v>952</v>
      </c>
      <c r="P1706" s="25">
        <v>13</v>
      </c>
      <c r="Q1706" s="14">
        <f t="shared" si="167"/>
        <v>0.3141361256544517</v>
      </c>
      <c r="R1706" s="14">
        <f t="shared" si="168"/>
        <v>4.810993594435824</v>
      </c>
      <c r="S1706" s="68">
        <f t="shared" si="166"/>
        <v>0.3141361256544517</v>
      </c>
      <c r="T1706" s="13">
        <f t="shared" si="169"/>
        <v>952</v>
      </c>
      <c r="U1706" s="13">
        <f t="shared" si="170"/>
        <v>13</v>
      </c>
    </row>
    <row r="1707" spans="1:21">
      <c r="A1707" s="24" t="s">
        <v>1420</v>
      </c>
      <c r="B1707" s="25">
        <v>66.760000000000005</v>
      </c>
      <c r="C1707" s="25">
        <v>871.21</v>
      </c>
      <c r="D1707" s="26">
        <v>7.6629056140310611E-2</v>
      </c>
      <c r="E1707" s="27">
        <v>6.9089999999999999E-2</v>
      </c>
      <c r="F1707" s="27">
        <v>1.25E-3</v>
      </c>
      <c r="G1707" s="27">
        <v>1.43526</v>
      </c>
      <c r="H1707" s="27">
        <v>2.819E-2</v>
      </c>
      <c r="I1707" s="27">
        <v>0.15062999999999999</v>
      </c>
      <c r="J1707" s="27">
        <v>2.1900000000000001E-3</v>
      </c>
      <c r="K1707" s="25">
        <v>901</v>
      </c>
      <c r="L1707" s="25">
        <v>19</v>
      </c>
      <c r="M1707" s="25">
        <v>904</v>
      </c>
      <c r="N1707" s="25">
        <v>12</v>
      </c>
      <c r="O1707" s="25">
        <v>904</v>
      </c>
      <c r="P1707" s="25">
        <v>12</v>
      </c>
      <c r="Q1707" s="14">
        <f t="shared" si="167"/>
        <v>-0.33296337402886067</v>
      </c>
      <c r="R1707" s="14">
        <f t="shared" si="168"/>
        <v>5.0001595083351154</v>
      </c>
      <c r="S1707" s="68">
        <f t="shared" si="166"/>
        <v>-0.33296337402886067</v>
      </c>
      <c r="T1707" s="13">
        <f t="shared" si="169"/>
        <v>904</v>
      </c>
      <c r="U1707" s="13">
        <f t="shared" si="170"/>
        <v>12</v>
      </c>
    </row>
    <row r="1708" spans="1:21">
      <c r="A1708" s="24" t="s">
        <v>1421</v>
      </c>
      <c r="B1708" s="25">
        <v>376.68</v>
      </c>
      <c r="C1708" s="25">
        <v>336.71</v>
      </c>
      <c r="D1708" s="26">
        <v>1.1187074930949483</v>
      </c>
      <c r="E1708" s="27">
        <v>5.7349999999999998E-2</v>
      </c>
      <c r="F1708" s="27">
        <v>1.1900000000000001E-3</v>
      </c>
      <c r="G1708" s="27">
        <v>0.64105000000000001</v>
      </c>
      <c r="H1708" s="27">
        <v>1.405E-2</v>
      </c>
      <c r="I1708" s="27">
        <v>8.1049999999999997E-2</v>
      </c>
      <c r="J1708" s="27">
        <v>1.1999999999999999E-3</v>
      </c>
      <c r="K1708" s="25">
        <v>505</v>
      </c>
      <c r="L1708" s="25">
        <v>24</v>
      </c>
      <c r="M1708" s="25">
        <v>503</v>
      </c>
      <c r="N1708" s="25">
        <v>9</v>
      </c>
      <c r="O1708" s="25">
        <v>502</v>
      </c>
      <c r="P1708" s="25">
        <v>7</v>
      </c>
      <c r="Q1708" s="14">
        <f t="shared" si="167"/>
        <v>0.59405940594059459</v>
      </c>
      <c r="R1708" s="14">
        <f t="shared" si="168"/>
        <v>9.8467963412697657</v>
      </c>
      <c r="S1708" s="68">
        <f t="shared" si="166"/>
        <v>0.59405940594059459</v>
      </c>
      <c r="T1708" s="13">
        <f t="shared" si="169"/>
        <v>502</v>
      </c>
      <c r="U1708" s="13">
        <f t="shared" si="170"/>
        <v>7</v>
      </c>
    </row>
    <row r="1709" spans="1:21">
      <c r="A1709" s="24" t="s">
        <v>1422</v>
      </c>
      <c r="B1709" s="25">
        <v>25.27</v>
      </c>
      <c r="C1709" s="25">
        <v>261.57</v>
      </c>
      <c r="D1709" s="26">
        <v>9.6608938333906796E-2</v>
      </c>
      <c r="E1709" s="27">
        <v>7.4289999999999995E-2</v>
      </c>
      <c r="F1709" s="27">
        <v>1.41E-3</v>
      </c>
      <c r="G1709" s="27">
        <v>1.8714999999999999</v>
      </c>
      <c r="H1709" s="27">
        <v>3.8240000000000003E-2</v>
      </c>
      <c r="I1709" s="27">
        <v>0.18267</v>
      </c>
      <c r="J1709" s="27">
        <v>2.6900000000000001E-3</v>
      </c>
      <c r="K1709" s="25">
        <v>1049</v>
      </c>
      <c r="L1709" s="25">
        <v>20</v>
      </c>
      <c r="M1709" s="25">
        <v>1071</v>
      </c>
      <c r="N1709" s="25">
        <v>14</v>
      </c>
      <c r="O1709" s="25">
        <v>1082</v>
      </c>
      <c r="P1709" s="25">
        <v>15</v>
      </c>
      <c r="Q1709" s="14">
        <f t="shared" si="167"/>
        <v>-3.1458531935176337</v>
      </c>
      <c r="R1709" s="14">
        <f t="shared" si="168"/>
        <v>4.8629419004488454</v>
      </c>
      <c r="S1709" s="68">
        <f t="shared" si="166"/>
        <v>-3.1458531935176337</v>
      </c>
      <c r="T1709" s="13">
        <f t="shared" si="169"/>
        <v>1049</v>
      </c>
      <c r="U1709" s="13">
        <f t="shared" si="170"/>
        <v>20</v>
      </c>
    </row>
    <row r="1710" spans="1:21">
      <c r="A1710" s="24" t="s">
        <v>1423</v>
      </c>
      <c r="B1710" s="25">
        <v>145.13</v>
      </c>
      <c r="C1710" s="25">
        <v>255.84</v>
      </c>
      <c r="D1710" s="26">
        <v>0.56726860537836143</v>
      </c>
      <c r="E1710" s="27">
        <v>7.4039999999999995E-2</v>
      </c>
      <c r="F1710" s="27">
        <v>1.41E-3</v>
      </c>
      <c r="G1710" s="27">
        <v>1.8313299999999999</v>
      </c>
      <c r="H1710" s="27">
        <v>3.7539999999999997E-2</v>
      </c>
      <c r="I1710" s="27">
        <v>0.17935000000000001</v>
      </c>
      <c r="J1710" s="27">
        <v>2.64E-3</v>
      </c>
      <c r="K1710" s="25">
        <v>1043</v>
      </c>
      <c r="L1710" s="25">
        <v>20</v>
      </c>
      <c r="M1710" s="25">
        <v>1057</v>
      </c>
      <c r="N1710" s="25">
        <v>13</v>
      </c>
      <c r="O1710" s="25">
        <v>1063</v>
      </c>
      <c r="P1710" s="25">
        <v>14</v>
      </c>
      <c r="Q1710" s="14">
        <f t="shared" si="167"/>
        <v>-1.9175455417066223</v>
      </c>
      <c r="R1710" s="14">
        <f t="shared" si="168"/>
        <v>4.7417588017099384</v>
      </c>
      <c r="S1710" s="68">
        <f t="shared" si="166"/>
        <v>-1.9175455417066223</v>
      </c>
      <c r="T1710" s="13">
        <f t="shared" si="169"/>
        <v>1043</v>
      </c>
      <c r="U1710" s="13">
        <f t="shared" si="170"/>
        <v>20</v>
      </c>
    </row>
    <row r="1711" spans="1:21">
      <c r="A1711" s="24" t="s">
        <v>1424</v>
      </c>
      <c r="B1711" s="25">
        <v>76.3</v>
      </c>
      <c r="C1711" s="25">
        <v>121.51</v>
      </c>
      <c r="D1711" s="26">
        <v>0.62793185746029123</v>
      </c>
      <c r="E1711" s="27">
        <v>6.3159999999999994E-2</v>
      </c>
      <c r="F1711" s="27">
        <v>1.5499999999999999E-3</v>
      </c>
      <c r="G1711" s="27">
        <v>1.04867</v>
      </c>
      <c r="H1711" s="27">
        <v>2.6599999999999999E-2</v>
      </c>
      <c r="I1711" s="27">
        <v>0.12039</v>
      </c>
      <c r="J1711" s="27">
        <v>1.8400000000000001E-3</v>
      </c>
      <c r="K1711" s="25">
        <v>714</v>
      </c>
      <c r="L1711" s="25">
        <v>29</v>
      </c>
      <c r="M1711" s="25">
        <v>728</v>
      </c>
      <c r="N1711" s="25">
        <v>13</v>
      </c>
      <c r="O1711" s="25">
        <v>733</v>
      </c>
      <c r="P1711" s="25">
        <v>11</v>
      </c>
      <c r="Q1711" s="14">
        <f t="shared" si="167"/>
        <v>-2.6610644257702987</v>
      </c>
      <c r="R1711" s="14">
        <f t="shared" si="168"/>
        <v>8.8904343440511191</v>
      </c>
      <c r="S1711" s="68">
        <f t="shared" si="166"/>
        <v>-2.6610644257702987</v>
      </c>
      <c r="T1711" s="13">
        <f t="shared" si="169"/>
        <v>733</v>
      </c>
      <c r="U1711" s="13">
        <f t="shared" si="170"/>
        <v>11</v>
      </c>
    </row>
    <row r="1712" spans="1:21">
      <c r="A1712" s="24" t="s">
        <v>1425</v>
      </c>
      <c r="B1712" s="25">
        <v>490.89</v>
      </c>
      <c r="C1712" s="25">
        <v>493.25</v>
      </c>
      <c r="D1712" s="26">
        <v>0.99521540800810948</v>
      </c>
      <c r="E1712" s="27">
        <v>6.8989999999999996E-2</v>
      </c>
      <c r="F1712" s="27">
        <v>1.2999999999999999E-3</v>
      </c>
      <c r="G1712" s="27">
        <v>1.3692200000000001</v>
      </c>
      <c r="H1712" s="27">
        <v>2.776E-2</v>
      </c>
      <c r="I1712" s="27">
        <v>0.1439</v>
      </c>
      <c r="J1712" s="27">
        <v>2.0999999999999999E-3</v>
      </c>
      <c r="K1712" s="25">
        <v>898</v>
      </c>
      <c r="L1712" s="25">
        <v>20</v>
      </c>
      <c r="M1712" s="25">
        <v>876</v>
      </c>
      <c r="N1712" s="25">
        <v>12</v>
      </c>
      <c r="O1712" s="25">
        <v>867</v>
      </c>
      <c r="P1712" s="25">
        <v>12</v>
      </c>
      <c r="Q1712" s="14">
        <f t="shared" si="167"/>
        <v>3.4521158129175999</v>
      </c>
      <c r="R1712" s="14">
        <f t="shared" si="168"/>
        <v>5.0633741351157449</v>
      </c>
      <c r="S1712" s="68">
        <f t="shared" si="166"/>
        <v>3.4521158129175999</v>
      </c>
      <c r="T1712" s="13">
        <f t="shared" si="169"/>
        <v>867</v>
      </c>
      <c r="U1712" s="13">
        <f t="shared" si="170"/>
        <v>12</v>
      </c>
    </row>
    <row r="1713" spans="1:21">
      <c r="A1713" s="24" t="s">
        <v>1426</v>
      </c>
      <c r="B1713" s="25">
        <v>0.60699999999999998</v>
      </c>
      <c r="C1713" s="25">
        <v>50.57</v>
      </c>
      <c r="D1713" s="26">
        <v>1.2003163931184497E-2</v>
      </c>
      <c r="E1713" s="27">
        <v>6.0359999999999997E-2</v>
      </c>
      <c r="F1713" s="27">
        <v>1.99E-3</v>
      </c>
      <c r="G1713" s="27">
        <v>0.83887</v>
      </c>
      <c r="H1713" s="27">
        <v>2.7720000000000002E-2</v>
      </c>
      <c r="I1713" s="27">
        <v>0.10077</v>
      </c>
      <c r="J1713" s="27">
        <v>1.65E-3</v>
      </c>
      <c r="K1713" s="25">
        <v>617</v>
      </c>
      <c r="L1713" s="25">
        <v>43</v>
      </c>
      <c r="M1713" s="25">
        <v>619</v>
      </c>
      <c r="N1713" s="25">
        <v>15</v>
      </c>
      <c r="O1713" s="25">
        <v>619</v>
      </c>
      <c r="P1713" s="25">
        <v>10</v>
      </c>
      <c r="Q1713" s="14">
        <f t="shared" si="167"/>
        <v>-0.32414910858995505</v>
      </c>
      <c r="R1713" s="14">
        <f t="shared" si="168"/>
        <v>14.354376859897574</v>
      </c>
      <c r="S1713" s="68">
        <f t="shared" si="166"/>
        <v>-0.32414910858995505</v>
      </c>
      <c r="T1713" s="13">
        <f t="shared" si="169"/>
        <v>619</v>
      </c>
      <c r="U1713" s="13">
        <f t="shared" si="170"/>
        <v>10</v>
      </c>
    </row>
    <row r="1714" spans="1:21">
      <c r="A1714" s="24" t="s">
        <v>1427</v>
      </c>
      <c r="B1714" s="25">
        <v>38.71</v>
      </c>
      <c r="C1714" s="25">
        <v>103.63</v>
      </c>
      <c r="D1714" s="26">
        <v>0.37354048055582362</v>
      </c>
      <c r="E1714" s="27">
        <v>0.16949</v>
      </c>
      <c r="F1714" s="27">
        <v>3.2000000000000002E-3</v>
      </c>
      <c r="G1714" s="27">
        <v>10.896000000000001</v>
      </c>
      <c r="H1714" s="27">
        <v>0.22047</v>
      </c>
      <c r="I1714" s="27">
        <v>0.46614</v>
      </c>
      <c r="J1714" s="27">
        <v>6.8799999999999998E-3</v>
      </c>
      <c r="K1714" s="25">
        <v>2553</v>
      </c>
      <c r="L1714" s="25">
        <v>16</v>
      </c>
      <c r="M1714" s="25">
        <v>2514</v>
      </c>
      <c r="N1714" s="25">
        <v>19</v>
      </c>
      <c r="O1714" s="25">
        <v>2467</v>
      </c>
      <c r="P1714" s="25">
        <v>30</v>
      </c>
      <c r="Q1714" s="14">
        <f t="shared" si="167"/>
        <v>3.368585977281624</v>
      </c>
      <c r="R1714" s="14">
        <f t="shared" si="168"/>
        <v>2.6439260506021762</v>
      </c>
      <c r="S1714" s="68">
        <f t="shared" si="166"/>
        <v>3.368585977281624</v>
      </c>
      <c r="T1714" s="13">
        <f t="shared" si="169"/>
        <v>2553</v>
      </c>
      <c r="U1714" s="13">
        <f t="shared" si="170"/>
        <v>16</v>
      </c>
    </row>
    <row r="1715" spans="1:21">
      <c r="A1715" s="24" t="s">
        <v>1428</v>
      </c>
      <c r="B1715" s="25">
        <v>56.61</v>
      </c>
      <c r="C1715" s="25">
        <v>134.84</v>
      </c>
      <c r="D1715" s="26">
        <v>0.41983091070898843</v>
      </c>
      <c r="E1715" s="27">
        <v>7.1300000000000002E-2</v>
      </c>
      <c r="F1715" s="27">
        <v>1.5499999999999999E-3</v>
      </c>
      <c r="G1715" s="27">
        <v>1.51057</v>
      </c>
      <c r="H1715" s="27">
        <v>3.4439999999999998E-2</v>
      </c>
      <c r="I1715" s="27">
        <v>0.15362000000000001</v>
      </c>
      <c r="J1715" s="27">
        <v>2.3E-3</v>
      </c>
      <c r="K1715" s="25">
        <v>966</v>
      </c>
      <c r="L1715" s="25">
        <v>24</v>
      </c>
      <c r="M1715" s="25">
        <v>935</v>
      </c>
      <c r="N1715" s="25">
        <v>14</v>
      </c>
      <c r="O1715" s="25">
        <v>921</v>
      </c>
      <c r="P1715" s="25">
        <v>13</v>
      </c>
      <c r="Q1715" s="14">
        <f t="shared" si="167"/>
        <v>4.6583850931677055</v>
      </c>
      <c r="R1715" s="14">
        <f t="shared" si="168"/>
        <v>5.4486576527535195</v>
      </c>
      <c r="S1715" s="68">
        <f t="shared" si="166"/>
        <v>4.6583850931677055</v>
      </c>
      <c r="T1715" s="13">
        <f t="shared" si="169"/>
        <v>921</v>
      </c>
      <c r="U1715" s="13">
        <f t="shared" si="170"/>
        <v>13</v>
      </c>
    </row>
    <row r="1716" spans="1:21">
      <c r="A1716" s="24" t="s">
        <v>1429</v>
      </c>
      <c r="B1716" s="25">
        <v>47.8</v>
      </c>
      <c r="C1716" s="25">
        <v>832.87</v>
      </c>
      <c r="D1716" s="26">
        <v>5.7391909901905458E-2</v>
      </c>
      <c r="E1716" s="27">
        <v>9.2480000000000007E-2</v>
      </c>
      <c r="F1716" s="27">
        <v>1.74E-3</v>
      </c>
      <c r="G1716" s="27">
        <v>3.2587799999999998</v>
      </c>
      <c r="H1716" s="27">
        <v>6.5820000000000004E-2</v>
      </c>
      <c r="I1716" s="27">
        <v>0.2555</v>
      </c>
      <c r="J1716" s="27">
        <v>3.7299999999999998E-3</v>
      </c>
      <c r="K1716" s="25">
        <v>1477</v>
      </c>
      <c r="L1716" s="25">
        <v>18</v>
      </c>
      <c r="M1716" s="25">
        <v>1471</v>
      </c>
      <c r="N1716" s="25">
        <v>16</v>
      </c>
      <c r="O1716" s="25">
        <v>1467</v>
      </c>
      <c r="P1716" s="25">
        <v>19</v>
      </c>
      <c r="Q1716" s="14">
        <f t="shared" si="167"/>
        <v>0.67704807041299997</v>
      </c>
      <c r="R1716" s="14">
        <f t="shared" si="168"/>
        <v>3.5326797768335916</v>
      </c>
      <c r="S1716" s="68">
        <f t="shared" si="166"/>
        <v>0.67704807041299997</v>
      </c>
      <c r="T1716" s="13">
        <f t="shared" si="169"/>
        <v>1477</v>
      </c>
      <c r="U1716" s="13">
        <f t="shared" si="170"/>
        <v>18</v>
      </c>
    </row>
    <row r="1717" spans="1:21">
      <c r="A1717" s="24" t="s">
        <v>1430</v>
      </c>
      <c r="B1717" s="25">
        <v>208.25</v>
      </c>
      <c r="C1717" s="25">
        <v>300.27</v>
      </c>
      <c r="D1717" s="26">
        <v>0.69354247843607419</v>
      </c>
      <c r="E1717" s="27">
        <v>5.5440000000000003E-2</v>
      </c>
      <c r="F1717" s="27">
        <v>1.2600000000000001E-3</v>
      </c>
      <c r="G1717" s="27">
        <v>0.52876999999999996</v>
      </c>
      <c r="H1717" s="27">
        <v>1.248E-2</v>
      </c>
      <c r="I1717" s="27">
        <v>6.9159999999999999E-2</v>
      </c>
      <c r="J1717" s="27">
        <v>1.0399999999999999E-3</v>
      </c>
      <c r="K1717" s="25">
        <v>430</v>
      </c>
      <c r="L1717" s="25">
        <v>27</v>
      </c>
      <c r="M1717" s="25">
        <v>431</v>
      </c>
      <c r="N1717" s="25">
        <v>8</v>
      </c>
      <c r="O1717" s="25">
        <v>431</v>
      </c>
      <c r="P1717" s="25">
        <v>6</v>
      </c>
      <c r="Q1717" s="14">
        <f t="shared" si="167"/>
        <v>-0.23255813953488857</v>
      </c>
      <c r="R1717" s="14">
        <f t="shared" si="168"/>
        <v>12.89299171399656</v>
      </c>
      <c r="S1717" s="68">
        <f t="shared" si="166"/>
        <v>-0.23255813953488857</v>
      </c>
      <c r="T1717" s="13">
        <f t="shared" si="169"/>
        <v>431</v>
      </c>
      <c r="U1717" s="13">
        <f t="shared" si="170"/>
        <v>6</v>
      </c>
    </row>
    <row r="1718" spans="1:21">
      <c r="A1718" s="24" t="s">
        <v>1431</v>
      </c>
      <c r="B1718" s="25">
        <v>312.08</v>
      </c>
      <c r="C1718" s="25">
        <v>474.79</v>
      </c>
      <c r="D1718" s="26">
        <v>0.65730112260157114</v>
      </c>
      <c r="E1718" s="27">
        <v>7.1590000000000001E-2</v>
      </c>
      <c r="F1718" s="27">
        <v>1.3799999999999999E-3</v>
      </c>
      <c r="G1718" s="27">
        <v>1.58728</v>
      </c>
      <c r="H1718" s="27">
        <v>3.2719999999999999E-2</v>
      </c>
      <c r="I1718" s="27">
        <v>0.16077</v>
      </c>
      <c r="J1718" s="27">
        <v>2.3600000000000001E-3</v>
      </c>
      <c r="K1718" s="25">
        <v>974</v>
      </c>
      <c r="L1718" s="25">
        <v>20</v>
      </c>
      <c r="M1718" s="25">
        <v>965</v>
      </c>
      <c r="N1718" s="25">
        <v>13</v>
      </c>
      <c r="O1718" s="25">
        <v>961</v>
      </c>
      <c r="P1718" s="25">
        <v>13</v>
      </c>
      <c r="Q1718" s="14">
        <f t="shared" si="167"/>
        <v>1.3347022587268942</v>
      </c>
      <c r="R1718" s="14">
        <f t="shared" si="168"/>
        <v>4.8522287864046794</v>
      </c>
      <c r="S1718" s="68">
        <f t="shared" si="166"/>
        <v>1.3347022587268942</v>
      </c>
      <c r="T1718" s="13">
        <f t="shared" si="169"/>
        <v>961</v>
      </c>
      <c r="U1718" s="13">
        <f t="shared" si="170"/>
        <v>13</v>
      </c>
    </row>
    <row r="1719" spans="1:21">
      <c r="A1719" s="24" t="s">
        <v>1432</v>
      </c>
      <c r="B1719" s="25">
        <v>248.8</v>
      </c>
      <c r="C1719" s="25">
        <v>398.46</v>
      </c>
      <c r="D1719" s="26">
        <v>0.62440395522762637</v>
      </c>
      <c r="E1719" s="27">
        <v>5.9220000000000002E-2</v>
      </c>
      <c r="F1719" s="27">
        <v>1.2899999999999999E-3</v>
      </c>
      <c r="G1719" s="27">
        <v>0.76988999999999996</v>
      </c>
      <c r="H1719" s="27">
        <v>1.754E-2</v>
      </c>
      <c r="I1719" s="27">
        <v>9.4259999999999997E-2</v>
      </c>
      <c r="J1719" s="27">
        <v>1.42E-3</v>
      </c>
      <c r="K1719" s="25">
        <v>575</v>
      </c>
      <c r="L1719" s="25">
        <v>25</v>
      </c>
      <c r="M1719" s="25">
        <v>580</v>
      </c>
      <c r="N1719" s="25">
        <v>10</v>
      </c>
      <c r="O1719" s="25">
        <v>581</v>
      </c>
      <c r="P1719" s="25">
        <v>8</v>
      </c>
      <c r="Q1719" s="14">
        <f t="shared" si="167"/>
        <v>-1.0434782608695681</v>
      </c>
      <c r="R1719" s="14">
        <f t="shared" si="168"/>
        <v>9.2164825224904021</v>
      </c>
      <c r="S1719" s="68">
        <f t="shared" si="166"/>
        <v>-1.0434782608695681</v>
      </c>
      <c r="T1719" s="13">
        <f t="shared" si="169"/>
        <v>581</v>
      </c>
      <c r="U1719" s="13">
        <f t="shared" si="170"/>
        <v>8</v>
      </c>
    </row>
    <row r="1720" spans="1:21">
      <c r="A1720" s="24" t="s">
        <v>1433</v>
      </c>
      <c r="B1720" s="25">
        <v>341.46</v>
      </c>
      <c r="C1720" s="25">
        <v>395.84</v>
      </c>
      <c r="D1720" s="26">
        <v>0.86262126111560222</v>
      </c>
      <c r="E1720" s="27">
        <v>0.14557999999999999</v>
      </c>
      <c r="F1720" s="27">
        <v>2.7899999999999999E-3</v>
      </c>
      <c r="G1720" s="27">
        <v>8.1890900000000002</v>
      </c>
      <c r="H1720" s="27">
        <v>0.16808000000000001</v>
      </c>
      <c r="I1720" s="27">
        <v>0.40787000000000001</v>
      </c>
      <c r="J1720" s="27">
        <v>6.0000000000000001E-3</v>
      </c>
      <c r="K1720" s="25">
        <v>2295</v>
      </c>
      <c r="L1720" s="25">
        <v>17</v>
      </c>
      <c r="M1720" s="25">
        <v>2252</v>
      </c>
      <c r="N1720" s="25">
        <v>19</v>
      </c>
      <c r="O1720" s="25">
        <v>2205</v>
      </c>
      <c r="P1720" s="25">
        <v>27</v>
      </c>
      <c r="Q1720" s="14">
        <f t="shared" si="167"/>
        <v>3.9215686274509776</v>
      </c>
      <c r="R1720" s="14">
        <f t="shared" si="168"/>
        <v>2.7499735764215227</v>
      </c>
      <c r="S1720" s="68">
        <f t="shared" si="166"/>
        <v>3.9215686274509776</v>
      </c>
      <c r="T1720" s="13">
        <f t="shared" si="169"/>
        <v>2295</v>
      </c>
      <c r="U1720" s="13">
        <f t="shared" si="170"/>
        <v>17</v>
      </c>
    </row>
    <row r="1721" spans="1:21">
      <c r="A1721" s="24" t="s">
        <v>1434</v>
      </c>
      <c r="B1721" s="25">
        <v>338.47</v>
      </c>
      <c r="C1721" s="25">
        <v>500.3</v>
      </c>
      <c r="D1721" s="26">
        <v>0.67653407955226863</v>
      </c>
      <c r="E1721" s="27">
        <v>7.7380000000000004E-2</v>
      </c>
      <c r="F1721" s="27">
        <v>1.5E-3</v>
      </c>
      <c r="G1721" s="27">
        <v>2.1298300000000001</v>
      </c>
      <c r="H1721" s="27">
        <v>4.4069999999999998E-2</v>
      </c>
      <c r="I1721" s="27">
        <v>0.19955999999999999</v>
      </c>
      <c r="J1721" s="27">
        <v>2.9299999999999999E-3</v>
      </c>
      <c r="K1721" s="25">
        <v>1131</v>
      </c>
      <c r="L1721" s="25">
        <v>20</v>
      </c>
      <c r="M1721" s="25">
        <v>1159</v>
      </c>
      <c r="N1721" s="25">
        <v>14</v>
      </c>
      <c r="O1721" s="25">
        <v>1173</v>
      </c>
      <c r="P1721" s="25">
        <v>16</v>
      </c>
      <c r="Q1721" s="14">
        <f t="shared" si="167"/>
        <v>-3.7135278514588865</v>
      </c>
      <c r="R1721" s="14">
        <f t="shared" si="168"/>
        <v>4.6324600352067176</v>
      </c>
      <c r="S1721" s="68">
        <f t="shared" si="166"/>
        <v>-3.7135278514588865</v>
      </c>
      <c r="T1721" s="13">
        <f t="shared" si="169"/>
        <v>1131</v>
      </c>
      <c r="U1721" s="13">
        <f t="shared" si="170"/>
        <v>20</v>
      </c>
    </row>
    <row r="1722" spans="1:21">
      <c r="A1722" s="24" t="s">
        <v>1435</v>
      </c>
      <c r="B1722" s="25">
        <v>21.23</v>
      </c>
      <c r="C1722" s="25">
        <v>188.88</v>
      </c>
      <c r="D1722" s="26">
        <v>0.11239940703091911</v>
      </c>
      <c r="E1722" s="27">
        <v>7.0550000000000002E-2</v>
      </c>
      <c r="F1722" s="27">
        <v>1.4499999999999999E-3</v>
      </c>
      <c r="G1722" s="27">
        <v>1.4376899999999999</v>
      </c>
      <c r="H1722" s="27">
        <v>3.1199999999999999E-2</v>
      </c>
      <c r="I1722" s="27">
        <v>0.14777000000000001</v>
      </c>
      <c r="J1722" s="27">
        <v>2.2000000000000001E-3</v>
      </c>
      <c r="K1722" s="25">
        <v>944</v>
      </c>
      <c r="L1722" s="25">
        <v>22</v>
      </c>
      <c r="M1722" s="25">
        <v>905</v>
      </c>
      <c r="N1722" s="25">
        <v>13</v>
      </c>
      <c r="O1722" s="25">
        <v>888</v>
      </c>
      <c r="P1722" s="25">
        <v>12</v>
      </c>
      <c r="Q1722" s="14">
        <f t="shared" si="167"/>
        <v>5.9322033898305033</v>
      </c>
      <c r="R1722" s="14">
        <f t="shared" si="168"/>
        <v>5.068297537473895</v>
      </c>
      <c r="S1722" s="68">
        <f t="shared" si="166"/>
        <v>5.9322033898305033</v>
      </c>
      <c r="T1722" s="13">
        <f t="shared" si="169"/>
        <v>888</v>
      </c>
      <c r="U1722" s="13">
        <f t="shared" si="170"/>
        <v>12</v>
      </c>
    </row>
    <row r="1723" spans="1:21">
      <c r="A1723" s="24" t="s">
        <v>1436</v>
      </c>
      <c r="B1723" s="25">
        <v>39.4</v>
      </c>
      <c r="C1723" s="25">
        <v>476.04</v>
      </c>
      <c r="D1723" s="26">
        <v>8.2766154104697079E-2</v>
      </c>
      <c r="E1723" s="27">
        <v>7.127E-2</v>
      </c>
      <c r="F1723" s="27">
        <v>1.41E-3</v>
      </c>
      <c r="G1723" s="27">
        <v>1.5551299999999999</v>
      </c>
      <c r="H1723" s="27">
        <v>3.2640000000000002E-2</v>
      </c>
      <c r="I1723" s="27">
        <v>0.15822</v>
      </c>
      <c r="J1723" s="27">
        <v>2.33E-3</v>
      </c>
      <c r="K1723" s="25">
        <v>965</v>
      </c>
      <c r="L1723" s="25">
        <v>21</v>
      </c>
      <c r="M1723" s="25">
        <v>953</v>
      </c>
      <c r="N1723" s="25">
        <v>13</v>
      </c>
      <c r="O1723" s="25">
        <v>947</v>
      </c>
      <c r="P1723" s="25">
        <v>13</v>
      </c>
      <c r="Q1723" s="14">
        <f t="shared" si="167"/>
        <v>1.865284974093262</v>
      </c>
      <c r="R1723" s="14">
        <f t="shared" si="168"/>
        <v>5.0499467708582957</v>
      </c>
      <c r="S1723" s="68">
        <f t="shared" si="166"/>
        <v>1.865284974093262</v>
      </c>
      <c r="T1723" s="13">
        <f t="shared" si="169"/>
        <v>947</v>
      </c>
      <c r="U1723" s="13">
        <f t="shared" si="170"/>
        <v>13</v>
      </c>
    </row>
    <row r="1724" spans="1:21">
      <c r="A1724" s="24" t="s">
        <v>1437</v>
      </c>
      <c r="B1724" s="25">
        <v>98.99</v>
      </c>
      <c r="C1724" s="25">
        <v>72.88</v>
      </c>
      <c r="D1724" s="26">
        <v>1.3582601536772778</v>
      </c>
      <c r="E1724" s="27">
        <v>8.4809999999999997E-2</v>
      </c>
      <c r="F1724" s="27">
        <v>1.89E-3</v>
      </c>
      <c r="G1724" s="27">
        <v>2.6170399999999998</v>
      </c>
      <c r="H1724" s="27">
        <v>6.0789999999999997E-2</v>
      </c>
      <c r="I1724" s="27">
        <v>0.22375</v>
      </c>
      <c r="J1724" s="27">
        <v>3.3899999999999998E-3</v>
      </c>
      <c r="K1724" s="25">
        <v>1311</v>
      </c>
      <c r="L1724" s="25">
        <v>23</v>
      </c>
      <c r="M1724" s="25">
        <v>1305</v>
      </c>
      <c r="N1724" s="25">
        <v>17</v>
      </c>
      <c r="O1724" s="25">
        <v>1302</v>
      </c>
      <c r="P1724" s="25">
        <v>18</v>
      </c>
      <c r="Q1724" s="14">
        <f t="shared" si="167"/>
        <v>0.68649885583523806</v>
      </c>
      <c r="R1724" s="14">
        <f t="shared" si="168"/>
        <v>4.4366107775974788</v>
      </c>
      <c r="S1724" s="68">
        <f t="shared" si="166"/>
        <v>0.68649885583523806</v>
      </c>
      <c r="T1724" s="13">
        <f t="shared" si="169"/>
        <v>1311</v>
      </c>
      <c r="U1724" s="13">
        <f t="shared" si="170"/>
        <v>23</v>
      </c>
    </row>
    <row r="1725" spans="1:21">
      <c r="A1725" s="24" t="s">
        <v>1438</v>
      </c>
      <c r="B1725" s="25">
        <v>65.08</v>
      </c>
      <c r="C1725" s="25">
        <v>263.58999999999997</v>
      </c>
      <c r="D1725" s="26">
        <v>0.2468985925110968</v>
      </c>
      <c r="E1725" s="27">
        <v>0.16736000000000001</v>
      </c>
      <c r="F1725" s="27">
        <v>3.2699999999999999E-3</v>
      </c>
      <c r="G1725" s="27">
        <v>11.1343</v>
      </c>
      <c r="H1725" s="27">
        <v>0.23205999999999999</v>
      </c>
      <c r="I1725" s="27">
        <v>0.4824</v>
      </c>
      <c r="J1725" s="27">
        <v>7.11E-3</v>
      </c>
      <c r="K1725" s="25">
        <v>2531</v>
      </c>
      <c r="L1725" s="25">
        <v>17</v>
      </c>
      <c r="M1725" s="25">
        <v>2534</v>
      </c>
      <c r="N1725" s="25">
        <v>19</v>
      </c>
      <c r="O1725" s="25">
        <v>2538</v>
      </c>
      <c r="P1725" s="25">
        <v>31</v>
      </c>
      <c r="Q1725" s="14">
        <f t="shared" si="167"/>
        <v>-0.27657052548399896</v>
      </c>
      <c r="R1725" s="14">
        <f t="shared" si="168"/>
        <v>2.7955725310449213</v>
      </c>
      <c r="S1725" s="68">
        <f t="shared" si="166"/>
        <v>-0.27657052548399896</v>
      </c>
      <c r="T1725" s="13">
        <f t="shared" si="169"/>
        <v>2531</v>
      </c>
      <c r="U1725" s="13">
        <f t="shared" si="170"/>
        <v>17</v>
      </c>
    </row>
    <row r="1726" spans="1:21">
      <c r="A1726" s="24" t="s">
        <v>1439</v>
      </c>
      <c r="B1726" s="25">
        <v>72.23</v>
      </c>
      <c r="C1726" s="25">
        <v>136.58000000000001</v>
      </c>
      <c r="D1726" s="26">
        <v>0.5288475618685019</v>
      </c>
      <c r="E1726" s="27">
        <v>7.4219999999999994E-2</v>
      </c>
      <c r="F1726" s="27">
        <v>1.64E-3</v>
      </c>
      <c r="G1726" s="27">
        <v>1.8116399999999999</v>
      </c>
      <c r="H1726" s="27">
        <v>4.1590000000000002E-2</v>
      </c>
      <c r="I1726" s="27">
        <v>0.17699000000000001</v>
      </c>
      <c r="J1726" s="27">
        <v>2.6800000000000001E-3</v>
      </c>
      <c r="K1726" s="25">
        <v>1047</v>
      </c>
      <c r="L1726" s="25">
        <v>24</v>
      </c>
      <c r="M1726" s="25">
        <v>1050</v>
      </c>
      <c r="N1726" s="25">
        <v>15</v>
      </c>
      <c r="O1726" s="25">
        <v>1051</v>
      </c>
      <c r="P1726" s="25">
        <v>15</v>
      </c>
      <c r="Q1726" s="14">
        <f t="shared" si="167"/>
        <v>-0.38204393505252288</v>
      </c>
      <c r="R1726" s="14">
        <f t="shared" si="168"/>
        <v>5.4211534725522714</v>
      </c>
      <c r="S1726" s="68">
        <f t="shared" si="166"/>
        <v>-0.38204393505252288</v>
      </c>
      <c r="T1726" s="13">
        <f t="shared" si="169"/>
        <v>1047</v>
      </c>
      <c r="U1726" s="13">
        <f t="shared" si="170"/>
        <v>24</v>
      </c>
    </row>
    <row r="1727" spans="1:21">
      <c r="A1727" s="24" t="s">
        <v>1440</v>
      </c>
      <c r="B1727" s="25">
        <v>155.44</v>
      </c>
      <c r="C1727" s="25">
        <v>427.56</v>
      </c>
      <c r="D1727" s="26">
        <v>0.3635513144354009</v>
      </c>
      <c r="E1727" s="27">
        <v>6.5570000000000003E-2</v>
      </c>
      <c r="F1727" s="27">
        <v>1.3699999999999999E-3</v>
      </c>
      <c r="G1727" s="27">
        <v>1.18432</v>
      </c>
      <c r="H1727" s="27">
        <v>2.5950000000000001E-2</v>
      </c>
      <c r="I1727" s="27">
        <v>0.13095999999999999</v>
      </c>
      <c r="J1727" s="27">
        <v>1.9599999999999999E-3</v>
      </c>
      <c r="K1727" s="25">
        <v>793</v>
      </c>
      <c r="L1727" s="25">
        <v>23</v>
      </c>
      <c r="M1727" s="25">
        <v>793</v>
      </c>
      <c r="N1727" s="25">
        <v>12</v>
      </c>
      <c r="O1727" s="25">
        <v>793</v>
      </c>
      <c r="P1727" s="25">
        <v>11</v>
      </c>
      <c r="Q1727" s="14">
        <f t="shared" si="167"/>
        <v>0</v>
      </c>
      <c r="R1727" s="14">
        <f t="shared" si="168"/>
        <v>6.4300372176453777</v>
      </c>
      <c r="S1727" s="68">
        <f t="shared" si="166"/>
        <v>0</v>
      </c>
      <c r="T1727" s="13">
        <f t="shared" si="169"/>
        <v>793</v>
      </c>
      <c r="U1727" s="13">
        <f t="shared" si="170"/>
        <v>11</v>
      </c>
    </row>
    <row r="1728" spans="1:21">
      <c r="S1728" s="32"/>
      <c r="T1728" s="33"/>
      <c r="U1728" s="33"/>
    </row>
  </sheetData>
  <autoFilter ref="A1:U1727" xr:uid="{00000000-0001-0000-0000-000000000000}">
    <filterColumn colId="4" showButton="0"/>
    <filterColumn colId="6" showButton="0"/>
    <filterColumn colId="8" showButton="0"/>
    <filterColumn colId="10" showButton="0"/>
    <filterColumn colId="12" showButton="0"/>
    <filterColumn colId="14" showButton="0"/>
  </autoFilter>
  <mergeCells count="8">
    <mergeCell ref="M1:N1"/>
    <mergeCell ref="O1:P1"/>
    <mergeCell ref="A1:A2"/>
    <mergeCell ref="D1:D2"/>
    <mergeCell ref="E1:F1"/>
    <mergeCell ref="G1:H1"/>
    <mergeCell ref="I1:J1"/>
    <mergeCell ref="K1:L1"/>
  </mergeCells>
  <phoneticPr fontId="3" type="noConversion"/>
  <conditionalFormatting sqref="S1728 R3:S3 R4:R1727">
    <cfRule type="cellIs" dxfId="12" priority="4" operator="equal">
      <formula>"x"</formula>
    </cfRule>
  </conditionalFormatting>
  <conditionalFormatting sqref="S1:S2">
    <cfRule type="cellIs" dxfId="11" priority="3" operator="equal">
      <formula>"x"</formula>
    </cfRule>
  </conditionalFormatting>
  <conditionalFormatting sqref="S1:U2">
    <cfRule type="cellIs" dxfId="10" priority="2" operator="equal">
      <formula>"X"</formula>
    </cfRule>
  </conditionalFormatting>
  <conditionalFormatting sqref="S4:S1727">
    <cfRule type="cellIs" dxfId="9" priority="1" operator="equal">
      <formula>"x"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7BA2-DE4A-4374-B070-FAA93D4A522F}">
  <dimension ref="A1:U464"/>
  <sheetViews>
    <sheetView topLeftCell="B1" workbookViewId="0">
      <selection activeCell="T4" sqref="T4:U462"/>
    </sheetView>
  </sheetViews>
  <sheetFormatPr defaultRowHeight="13.9"/>
  <sheetData>
    <row r="1" spans="1:21" ht="15.4">
      <c r="A1" s="81" t="s">
        <v>0</v>
      </c>
      <c r="B1" s="39" t="s">
        <v>1</v>
      </c>
      <c r="C1" s="39" t="s">
        <v>2</v>
      </c>
      <c r="D1" s="83" t="s">
        <v>3</v>
      </c>
      <c r="E1" s="85" t="s">
        <v>1441</v>
      </c>
      <c r="F1" s="86"/>
      <c r="G1" s="85" t="s">
        <v>1442</v>
      </c>
      <c r="H1" s="86"/>
      <c r="I1" s="85" t="s">
        <v>1443</v>
      </c>
      <c r="J1" s="86"/>
      <c r="K1" s="75" t="s">
        <v>1441</v>
      </c>
      <c r="L1" s="76"/>
      <c r="M1" s="75" t="s">
        <v>1442</v>
      </c>
      <c r="N1" s="76"/>
      <c r="O1" s="75" t="s">
        <v>1444</v>
      </c>
      <c r="P1" s="76"/>
      <c r="Q1" s="77" t="s">
        <v>15</v>
      </c>
      <c r="R1" s="79" t="s">
        <v>16</v>
      </c>
      <c r="S1" s="40" t="s">
        <v>8</v>
      </c>
      <c r="T1" s="41" t="s">
        <v>9</v>
      </c>
      <c r="U1" s="41" t="s">
        <v>9</v>
      </c>
    </row>
    <row r="2" spans="1:21">
      <c r="A2" s="82"/>
      <c r="B2" s="42" t="s">
        <v>10</v>
      </c>
      <c r="C2" s="42" t="s">
        <v>10</v>
      </c>
      <c r="D2" s="84"/>
      <c r="E2" s="43" t="s">
        <v>11</v>
      </c>
      <c r="F2" s="43" t="s">
        <v>12</v>
      </c>
      <c r="G2" s="43" t="s">
        <v>11</v>
      </c>
      <c r="H2" s="43" t="s">
        <v>12</v>
      </c>
      <c r="I2" s="43" t="s">
        <v>11</v>
      </c>
      <c r="J2" s="43" t="s">
        <v>12</v>
      </c>
      <c r="K2" s="44" t="s">
        <v>13</v>
      </c>
      <c r="L2" s="44" t="s">
        <v>12</v>
      </c>
      <c r="M2" s="44" t="s">
        <v>13</v>
      </c>
      <c r="N2" s="44" t="s">
        <v>12</v>
      </c>
      <c r="O2" s="44" t="s">
        <v>13</v>
      </c>
      <c r="P2" s="44" t="s">
        <v>14</v>
      </c>
      <c r="Q2" s="78"/>
      <c r="R2" s="80"/>
      <c r="S2" s="45" t="s">
        <v>17</v>
      </c>
      <c r="T2" s="46" t="s">
        <v>18</v>
      </c>
      <c r="U2" s="46" t="s">
        <v>14</v>
      </c>
    </row>
    <row r="3" spans="1:21">
      <c r="A3" s="47" t="s">
        <v>1445</v>
      </c>
      <c r="B3" s="48"/>
      <c r="C3" s="48"/>
      <c r="D3" s="49"/>
      <c r="E3" s="50"/>
      <c r="F3" s="50"/>
      <c r="G3" s="50"/>
      <c r="H3" s="50"/>
      <c r="I3" s="50"/>
      <c r="J3" s="50"/>
      <c r="K3" s="51"/>
      <c r="L3" s="51"/>
      <c r="M3" s="51"/>
      <c r="N3" s="51"/>
      <c r="O3" s="51"/>
      <c r="P3" s="51"/>
      <c r="Q3" s="48"/>
      <c r="R3" s="48"/>
      <c r="S3" s="48"/>
      <c r="T3" s="51"/>
      <c r="U3" s="51"/>
    </row>
    <row r="4" spans="1:21">
      <c r="A4" s="34" t="s">
        <v>1446</v>
      </c>
      <c r="B4" s="34"/>
      <c r="C4" s="34"/>
      <c r="D4" s="35">
        <v>0.81640000000000001</v>
      </c>
      <c r="E4" s="36">
        <v>7.7799999999999994E-2</v>
      </c>
      <c r="F4" s="36">
        <v>2.3999999999999998E-3</v>
      </c>
      <c r="G4" s="36">
        <v>1.7598</v>
      </c>
      <c r="H4" s="36">
        <v>5.57E-2</v>
      </c>
      <c r="I4" s="36">
        <v>0.16339999999999999</v>
      </c>
      <c r="J4" s="36">
        <v>1.6000000000000001E-3</v>
      </c>
      <c r="K4" s="37">
        <v>1141</v>
      </c>
      <c r="L4" s="37">
        <v>61</v>
      </c>
      <c r="M4" s="37">
        <v>1031</v>
      </c>
      <c r="N4" s="37">
        <v>20</v>
      </c>
      <c r="O4" s="37">
        <v>975</v>
      </c>
      <c r="P4" s="37">
        <v>9</v>
      </c>
      <c r="Q4" s="32">
        <f t="shared" ref="Q4:Q67" si="0">(1-O4/K4)*100</f>
        <v>14.548641542506569</v>
      </c>
      <c r="R4" s="32">
        <f t="shared" ref="R4:R67" si="1">SQRT((2*P4)^2*(-1/K4)^2+(2*L4)^2*(O4/K4^2)^2)*100</f>
        <v>9.2719712854777043</v>
      </c>
      <c r="S4" s="68">
        <f t="shared" ref="S4:S67" si="2">IF(OR(Q4-R4&gt;10,Q4+R4&lt;-5),"X",Q4)</f>
        <v>14.548641542506569</v>
      </c>
      <c r="T4" s="38">
        <f t="shared" ref="T4:T67" si="3">IF(O4&lt;=1000,O4,K4)</f>
        <v>975</v>
      </c>
      <c r="U4" s="38">
        <f t="shared" ref="U4:U67" si="4">IF(T4=O4,P4,L4)</f>
        <v>9</v>
      </c>
    </row>
    <row r="5" spans="1:21">
      <c r="A5" s="34" t="s">
        <v>1447</v>
      </c>
      <c r="B5" s="34"/>
      <c r="C5" s="34"/>
      <c r="D5" s="35">
        <v>0.94689999999999996</v>
      </c>
      <c r="E5" s="36">
        <v>6.6000000000000003E-2</v>
      </c>
      <c r="F5" s="36">
        <v>3.3999999999999998E-3</v>
      </c>
      <c r="G5" s="36">
        <v>1.0457000000000001</v>
      </c>
      <c r="H5" s="36">
        <v>5.1999999999999998E-2</v>
      </c>
      <c r="I5" s="36">
        <v>0.1164</v>
      </c>
      <c r="J5" s="36">
        <v>1.4E-3</v>
      </c>
      <c r="K5" s="37">
        <v>806</v>
      </c>
      <c r="L5" s="37">
        <v>104</v>
      </c>
      <c r="M5" s="37">
        <v>727</v>
      </c>
      <c r="N5" s="37">
        <v>26</v>
      </c>
      <c r="O5" s="37">
        <v>710</v>
      </c>
      <c r="P5" s="37">
        <v>8</v>
      </c>
      <c r="Q5" s="32">
        <f t="shared" si="0"/>
        <v>11.910669975186106</v>
      </c>
      <c r="R5" s="32">
        <f t="shared" si="1"/>
        <v>22.819239613164946</v>
      </c>
      <c r="S5" s="68">
        <f t="shared" si="2"/>
        <v>11.910669975186106</v>
      </c>
      <c r="T5" s="38">
        <f t="shared" si="3"/>
        <v>710</v>
      </c>
      <c r="U5" s="38">
        <f t="shared" si="4"/>
        <v>8</v>
      </c>
    </row>
    <row r="6" spans="1:21">
      <c r="A6" s="34" t="s">
        <v>1448</v>
      </c>
      <c r="B6" s="34"/>
      <c r="C6" s="34"/>
      <c r="D6" s="35">
        <v>1.0422</v>
      </c>
      <c r="E6" s="36">
        <v>8.8900000000000007E-2</v>
      </c>
      <c r="F6" s="36">
        <v>3.0999999999999999E-3</v>
      </c>
      <c r="G6" s="36">
        <v>2.8578000000000001</v>
      </c>
      <c r="H6" s="36">
        <v>9.8000000000000004E-2</v>
      </c>
      <c r="I6" s="36">
        <v>0.23300000000000001</v>
      </c>
      <c r="J6" s="36">
        <v>2.5999999999999999E-3</v>
      </c>
      <c r="K6" s="37">
        <v>1402</v>
      </c>
      <c r="L6" s="37">
        <v>64</v>
      </c>
      <c r="M6" s="37">
        <v>1371</v>
      </c>
      <c r="N6" s="37">
        <v>26</v>
      </c>
      <c r="O6" s="37">
        <v>1350</v>
      </c>
      <c r="P6" s="37">
        <v>14</v>
      </c>
      <c r="Q6" s="32">
        <f t="shared" si="0"/>
        <v>3.708987161198285</v>
      </c>
      <c r="R6" s="32">
        <f t="shared" si="1"/>
        <v>9.0151890347176256</v>
      </c>
      <c r="S6" s="68">
        <f t="shared" si="2"/>
        <v>3.708987161198285</v>
      </c>
      <c r="T6" s="38">
        <f t="shared" si="3"/>
        <v>1402</v>
      </c>
      <c r="U6" s="38">
        <f t="shared" si="4"/>
        <v>64</v>
      </c>
    </row>
    <row r="7" spans="1:21">
      <c r="A7" s="34" t="s">
        <v>1449</v>
      </c>
      <c r="B7" s="34"/>
      <c r="C7" s="34"/>
      <c r="D7" s="35">
        <v>0.93910000000000005</v>
      </c>
      <c r="E7" s="36">
        <v>7.6399999999999996E-2</v>
      </c>
      <c r="F7" s="36">
        <v>2.5999999999999999E-3</v>
      </c>
      <c r="G7" s="36">
        <v>1.6673</v>
      </c>
      <c r="H7" s="36">
        <v>5.6899999999999999E-2</v>
      </c>
      <c r="I7" s="36">
        <v>0.15870000000000001</v>
      </c>
      <c r="J7" s="36">
        <v>1.6000000000000001E-3</v>
      </c>
      <c r="K7" s="37">
        <v>1105</v>
      </c>
      <c r="L7" s="37">
        <v>67</v>
      </c>
      <c r="M7" s="37">
        <v>996</v>
      </c>
      <c r="N7" s="37">
        <v>22</v>
      </c>
      <c r="O7" s="37">
        <v>950</v>
      </c>
      <c r="P7" s="37">
        <v>9</v>
      </c>
      <c r="Q7" s="32">
        <f t="shared" si="0"/>
        <v>14.027149321266963</v>
      </c>
      <c r="R7" s="32">
        <f t="shared" si="1"/>
        <v>10.552158067741207</v>
      </c>
      <c r="S7" s="68">
        <f t="shared" si="2"/>
        <v>14.027149321266963</v>
      </c>
      <c r="T7" s="38">
        <f t="shared" si="3"/>
        <v>950</v>
      </c>
      <c r="U7" s="38">
        <f t="shared" si="4"/>
        <v>9</v>
      </c>
    </row>
    <row r="8" spans="1:21">
      <c r="A8" s="34" t="s">
        <v>1450</v>
      </c>
      <c r="B8" s="34"/>
      <c r="C8" s="34"/>
      <c r="D8" s="35">
        <v>0.83919999999999995</v>
      </c>
      <c r="E8" s="36">
        <v>7.1099999999999997E-2</v>
      </c>
      <c r="F8" s="36">
        <v>1.9E-3</v>
      </c>
      <c r="G8" s="36">
        <v>1.4213</v>
      </c>
      <c r="H8" s="36">
        <v>3.85E-2</v>
      </c>
      <c r="I8" s="36">
        <v>0.14449999999999999</v>
      </c>
      <c r="J8" s="36">
        <v>1.1999999999999999E-3</v>
      </c>
      <c r="K8" s="37">
        <v>961</v>
      </c>
      <c r="L8" s="37">
        <v>54</v>
      </c>
      <c r="M8" s="37">
        <v>898</v>
      </c>
      <c r="N8" s="37">
        <v>16</v>
      </c>
      <c r="O8" s="37">
        <v>870</v>
      </c>
      <c r="P8" s="37">
        <v>7</v>
      </c>
      <c r="Q8" s="32">
        <f t="shared" si="0"/>
        <v>9.4693028095733656</v>
      </c>
      <c r="R8" s="32">
        <f t="shared" si="1"/>
        <v>10.277875907321009</v>
      </c>
      <c r="S8" s="68">
        <f t="shared" si="2"/>
        <v>9.4693028095733656</v>
      </c>
      <c r="T8" s="38">
        <f t="shared" si="3"/>
        <v>870</v>
      </c>
      <c r="U8" s="38">
        <f t="shared" si="4"/>
        <v>7</v>
      </c>
    </row>
    <row r="9" spans="1:21">
      <c r="A9" s="34" t="s">
        <v>1451</v>
      </c>
      <c r="B9" s="34"/>
      <c r="C9" s="34"/>
      <c r="D9" s="35">
        <v>0.64180000000000004</v>
      </c>
      <c r="E9" s="36">
        <v>7.0400000000000004E-2</v>
      </c>
      <c r="F9" s="36">
        <v>2.8E-3</v>
      </c>
      <c r="G9" s="36">
        <v>1.387</v>
      </c>
      <c r="H9" s="36">
        <v>5.3800000000000001E-2</v>
      </c>
      <c r="I9" s="36">
        <v>0.1439</v>
      </c>
      <c r="J9" s="36">
        <v>1.6000000000000001E-3</v>
      </c>
      <c r="K9" s="37">
        <v>940</v>
      </c>
      <c r="L9" s="37">
        <v>78</v>
      </c>
      <c r="M9" s="37">
        <v>883</v>
      </c>
      <c r="N9" s="37">
        <v>23</v>
      </c>
      <c r="O9" s="37">
        <v>867</v>
      </c>
      <c r="P9" s="37">
        <v>9</v>
      </c>
      <c r="Q9" s="32">
        <f t="shared" si="0"/>
        <v>7.765957446808514</v>
      </c>
      <c r="R9" s="32">
        <f t="shared" si="1"/>
        <v>15.42623763566916</v>
      </c>
      <c r="S9" s="68">
        <f t="shared" si="2"/>
        <v>7.765957446808514</v>
      </c>
      <c r="T9" s="38">
        <f t="shared" si="3"/>
        <v>867</v>
      </c>
      <c r="U9" s="38">
        <f t="shared" si="4"/>
        <v>9</v>
      </c>
    </row>
    <row r="10" spans="1:21">
      <c r="A10" s="34" t="s">
        <v>1452</v>
      </c>
      <c r="B10" s="34"/>
      <c r="C10" s="34"/>
      <c r="D10" s="35">
        <v>0.5252</v>
      </c>
      <c r="E10" s="36">
        <v>6.9400000000000003E-2</v>
      </c>
      <c r="F10" s="36">
        <v>2.0999999999999999E-3</v>
      </c>
      <c r="G10" s="36">
        <v>1.4769000000000001</v>
      </c>
      <c r="H10" s="36">
        <v>4.48E-2</v>
      </c>
      <c r="I10" s="36">
        <v>0.15409999999999999</v>
      </c>
      <c r="J10" s="36">
        <v>1.2999999999999999E-3</v>
      </c>
      <c r="K10" s="37">
        <v>910</v>
      </c>
      <c r="L10" s="37">
        <v>61</v>
      </c>
      <c r="M10" s="37">
        <v>921</v>
      </c>
      <c r="N10" s="37">
        <v>18</v>
      </c>
      <c r="O10" s="37">
        <v>924</v>
      </c>
      <c r="P10" s="37">
        <v>7</v>
      </c>
      <c r="Q10" s="32">
        <f t="shared" si="0"/>
        <v>-1.538461538461533</v>
      </c>
      <c r="R10" s="32">
        <f t="shared" si="1"/>
        <v>13.699507777870936</v>
      </c>
      <c r="S10" s="68">
        <f t="shared" si="2"/>
        <v>-1.538461538461533</v>
      </c>
      <c r="T10" s="38">
        <f t="shared" si="3"/>
        <v>924</v>
      </c>
      <c r="U10" s="38">
        <f t="shared" si="4"/>
        <v>7</v>
      </c>
    </row>
    <row r="11" spans="1:21">
      <c r="A11" s="34" t="s">
        <v>1453</v>
      </c>
      <c r="B11" s="34"/>
      <c r="C11" s="34"/>
      <c r="D11" s="35">
        <v>0.68489999999999995</v>
      </c>
      <c r="E11" s="36">
        <v>6.7699999999999996E-2</v>
      </c>
      <c r="F11" s="36">
        <v>2.0999999999999999E-3</v>
      </c>
      <c r="G11" s="36">
        <v>1.2786999999999999</v>
      </c>
      <c r="H11" s="36">
        <v>4.02E-2</v>
      </c>
      <c r="I11" s="36">
        <v>0.1368</v>
      </c>
      <c r="J11" s="36">
        <v>1.2999999999999999E-3</v>
      </c>
      <c r="K11" s="37">
        <v>860</v>
      </c>
      <c r="L11" s="37">
        <v>64</v>
      </c>
      <c r="M11" s="37">
        <v>836</v>
      </c>
      <c r="N11" s="37">
        <v>18</v>
      </c>
      <c r="O11" s="37">
        <v>827</v>
      </c>
      <c r="P11" s="37">
        <v>7</v>
      </c>
      <c r="Q11" s="32">
        <f t="shared" si="0"/>
        <v>3.8372093023255838</v>
      </c>
      <c r="R11" s="32">
        <f t="shared" si="1"/>
        <v>14.404882510340128</v>
      </c>
      <c r="S11" s="68">
        <f t="shared" si="2"/>
        <v>3.8372093023255838</v>
      </c>
      <c r="T11" s="38">
        <f t="shared" si="3"/>
        <v>827</v>
      </c>
      <c r="U11" s="38">
        <f t="shared" si="4"/>
        <v>7</v>
      </c>
    </row>
    <row r="12" spans="1:21">
      <c r="A12" s="34" t="s">
        <v>1454</v>
      </c>
      <c r="B12" s="34"/>
      <c r="C12" s="34"/>
      <c r="D12" s="35">
        <v>0.52270000000000005</v>
      </c>
      <c r="E12" s="36">
        <v>0.1208</v>
      </c>
      <c r="F12" s="36">
        <v>3.5999999999999999E-3</v>
      </c>
      <c r="G12" s="36">
        <v>5.8977000000000004</v>
      </c>
      <c r="H12" s="36">
        <v>0.17849999999999999</v>
      </c>
      <c r="I12" s="36">
        <v>0.35339999999999999</v>
      </c>
      <c r="J12" s="36">
        <v>3.8999999999999998E-3</v>
      </c>
      <c r="K12" s="37">
        <v>1968</v>
      </c>
      <c r="L12" s="37">
        <v>51</v>
      </c>
      <c r="M12" s="37">
        <v>1961</v>
      </c>
      <c r="N12" s="37">
        <v>26</v>
      </c>
      <c r="O12" s="37">
        <v>1951</v>
      </c>
      <c r="P12" s="37">
        <v>19</v>
      </c>
      <c r="Q12" s="32">
        <f t="shared" si="0"/>
        <v>0.86382113821138473</v>
      </c>
      <c r="R12" s="32">
        <f t="shared" si="1"/>
        <v>5.4889886065425779</v>
      </c>
      <c r="S12" s="68">
        <f t="shared" si="2"/>
        <v>0.86382113821138473</v>
      </c>
      <c r="T12" s="38">
        <f t="shared" si="3"/>
        <v>1968</v>
      </c>
      <c r="U12" s="38">
        <f t="shared" si="4"/>
        <v>51</v>
      </c>
    </row>
    <row r="13" spans="1:21">
      <c r="A13" s="34" t="s">
        <v>1455</v>
      </c>
      <c r="B13" s="34"/>
      <c r="C13" s="34"/>
      <c r="D13" s="35">
        <v>0.57179999999999997</v>
      </c>
      <c r="E13" s="36">
        <v>7.3099999999999998E-2</v>
      </c>
      <c r="F13" s="36">
        <v>2E-3</v>
      </c>
      <c r="G13" s="36">
        <v>1.7713000000000001</v>
      </c>
      <c r="H13" s="36">
        <v>4.7899999999999998E-2</v>
      </c>
      <c r="I13" s="36">
        <v>0.17519999999999999</v>
      </c>
      <c r="J13" s="36">
        <v>1.6000000000000001E-3</v>
      </c>
      <c r="K13" s="37">
        <v>1018</v>
      </c>
      <c r="L13" s="37">
        <v>53</v>
      </c>
      <c r="M13" s="37">
        <v>1035</v>
      </c>
      <c r="N13" s="37">
        <v>18</v>
      </c>
      <c r="O13" s="37">
        <v>1041</v>
      </c>
      <c r="P13" s="37">
        <v>9</v>
      </c>
      <c r="Q13" s="32">
        <f t="shared" si="0"/>
        <v>-2.2593320235756442</v>
      </c>
      <c r="R13" s="32">
        <f t="shared" si="1"/>
        <v>10.793640838775367</v>
      </c>
      <c r="S13" s="68">
        <f t="shared" si="2"/>
        <v>-2.2593320235756442</v>
      </c>
      <c r="T13" s="38">
        <f t="shared" si="3"/>
        <v>1018</v>
      </c>
      <c r="U13" s="38">
        <f t="shared" si="4"/>
        <v>53</v>
      </c>
    </row>
    <row r="14" spans="1:21">
      <c r="A14" s="34" t="s">
        <v>1456</v>
      </c>
      <c r="B14" s="34"/>
      <c r="C14" s="34"/>
      <c r="D14" s="35">
        <v>1.3162</v>
      </c>
      <c r="E14" s="36">
        <v>8.8400000000000006E-2</v>
      </c>
      <c r="F14" s="36">
        <v>2.2000000000000001E-3</v>
      </c>
      <c r="G14" s="36">
        <v>2.9011999999999998</v>
      </c>
      <c r="H14" s="36">
        <v>7.0699999999999999E-2</v>
      </c>
      <c r="I14" s="36">
        <v>0.23699999999999999</v>
      </c>
      <c r="J14" s="36">
        <v>2E-3</v>
      </c>
      <c r="K14" s="37">
        <v>1391</v>
      </c>
      <c r="L14" s="37">
        <v>45</v>
      </c>
      <c r="M14" s="37">
        <v>1382</v>
      </c>
      <c r="N14" s="37">
        <v>18</v>
      </c>
      <c r="O14" s="37">
        <v>1371</v>
      </c>
      <c r="P14" s="37">
        <v>11</v>
      </c>
      <c r="Q14" s="32">
        <f t="shared" si="0"/>
        <v>1.4378145219266725</v>
      </c>
      <c r="R14" s="32">
        <f t="shared" si="1"/>
        <v>6.5703359220465485</v>
      </c>
      <c r="S14" s="68">
        <f t="shared" si="2"/>
        <v>1.4378145219266725</v>
      </c>
      <c r="T14" s="38">
        <f t="shared" si="3"/>
        <v>1391</v>
      </c>
      <c r="U14" s="38">
        <f t="shared" si="4"/>
        <v>45</v>
      </c>
    </row>
    <row r="15" spans="1:21">
      <c r="A15" s="34" t="s">
        <v>1457</v>
      </c>
      <c r="B15" s="34"/>
      <c r="C15" s="34"/>
      <c r="D15" s="35">
        <v>0.39150000000000001</v>
      </c>
      <c r="E15" s="36">
        <v>6.6299999999999998E-2</v>
      </c>
      <c r="F15" s="36">
        <v>1.9E-3</v>
      </c>
      <c r="G15" s="36">
        <v>1.3061</v>
      </c>
      <c r="H15" s="36">
        <v>3.5999999999999997E-2</v>
      </c>
      <c r="I15" s="36">
        <v>0.14249999999999999</v>
      </c>
      <c r="J15" s="36">
        <v>1.1999999999999999E-3</v>
      </c>
      <c r="K15" s="37">
        <v>816</v>
      </c>
      <c r="L15" s="37">
        <v>56</v>
      </c>
      <c r="M15" s="37">
        <v>848</v>
      </c>
      <c r="N15" s="37">
        <v>16</v>
      </c>
      <c r="O15" s="37">
        <v>859</v>
      </c>
      <c r="P15" s="37">
        <v>7</v>
      </c>
      <c r="Q15" s="32">
        <f t="shared" si="0"/>
        <v>-5.2696078431372584</v>
      </c>
      <c r="R15" s="32">
        <f t="shared" si="1"/>
        <v>14.550275782630862</v>
      </c>
      <c r="S15" s="68">
        <f t="shared" si="2"/>
        <v>-5.2696078431372584</v>
      </c>
      <c r="T15" s="38">
        <f t="shared" si="3"/>
        <v>859</v>
      </c>
      <c r="U15" s="38">
        <f t="shared" si="4"/>
        <v>7</v>
      </c>
    </row>
    <row r="16" spans="1:21">
      <c r="A16" s="34" t="s">
        <v>1458</v>
      </c>
      <c r="B16" s="34"/>
      <c r="C16" s="34"/>
      <c r="D16" s="35">
        <v>0.94450000000000001</v>
      </c>
      <c r="E16" s="36">
        <v>6.5199999999999994E-2</v>
      </c>
      <c r="F16" s="36">
        <v>2.2000000000000001E-3</v>
      </c>
      <c r="G16" s="36">
        <v>1.4541999999999999</v>
      </c>
      <c r="H16" s="36">
        <v>4.8500000000000001E-2</v>
      </c>
      <c r="I16" s="36">
        <v>0.1608</v>
      </c>
      <c r="J16" s="36">
        <v>1.5E-3</v>
      </c>
      <c r="K16" s="37">
        <v>780</v>
      </c>
      <c r="L16" s="37">
        <v>69</v>
      </c>
      <c r="M16" s="37">
        <v>912</v>
      </c>
      <c r="N16" s="37">
        <v>20</v>
      </c>
      <c r="O16" s="37">
        <v>961</v>
      </c>
      <c r="P16" s="37">
        <v>8</v>
      </c>
      <c r="Q16" s="32">
        <f t="shared" si="0"/>
        <v>-23.205128205128212</v>
      </c>
      <c r="R16" s="32">
        <f t="shared" si="1"/>
        <v>21.894135449942663</v>
      </c>
      <c r="S16" s="68">
        <f t="shared" si="2"/>
        <v>-23.205128205128212</v>
      </c>
      <c r="T16" s="38">
        <f t="shared" si="3"/>
        <v>961</v>
      </c>
      <c r="U16" s="38">
        <f t="shared" si="4"/>
        <v>8</v>
      </c>
    </row>
    <row r="17" spans="1:21">
      <c r="A17" s="34" t="s">
        <v>1459</v>
      </c>
      <c r="B17" s="34"/>
      <c r="C17" s="34"/>
      <c r="D17" s="35">
        <v>0.98870000000000002</v>
      </c>
      <c r="E17" s="36">
        <v>8.2400000000000001E-2</v>
      </c>
      <c r="F17" s="36">
        <v>2E-3</v>
      </c>
      <c r="G17" s="36">
        <v>2.8910999999999998</v>
      </c>
      <c r="H17" s="36">
        <v>7.1999999999999995E-2</v>
      </c>
      <c r="I17" s="36">
        <v>0.25219999999999998</v>
      </c>
      <c r="J17" s="36">
        <v>2.3999999999999998E-3</v>
      </c>
      <c r="K17" s="37">
        <v>1255</v>
      </c>
      <c r="L17" s="37">
        <v>46</v>
      </c>
      <c r="M17" s="37">
        <v>1380</v>
      </c>
      <c r="N17" s="37">
        <v>19</v>
      </c>
      <c r="O17" s="37">
        <v>1450</v>
      </c>
      <c r="P17" s="37">
        <v>12</v>
      </c>
      <c r="Q17" s="32">
        <f t="shared" si="0"/>
        <v>-15.537848605577697</v>
      </c>
      <c r="R17" s="32">
        <f t="shared" si="1"/>
        <v>8.682915328112939</v>
      </c>
      <c r="S17" s="68" t="str">
        <f t="shared" si="2"/>
        <v>X</v>
      </c>
      <c r="T17" s="38">
        <f t="shared" si="3"/>
        <v>1255</v>
      </c>
      <c r="U17" s="38">
        <f t="shared" si="4"/>
        <v>46</v>
      </c>
    </row>
    <row r="18" spans="1:21">
      <c r="A18" s="34" t="s">
        <v>1460</v>
      </c>
      <c r="B18" s="34"/>
      <c r="C18" s="34"/>
      <c r="D18" s="35">
        <v>0.2273</v>
      </c>
      <c r="E18" s="36">
        <v>7.3200000000000001E-2</v>
      </c>
      <c r="F18" s="36">
        <v>5.4000000000000003E-3</v>
      </c>
      <c r="G18" s="36">
        <v>1.7185999999999999</v>
      </c>
      <c r="H18" s="36">
        <v>0.11459999999999999</v>
      </c>
      <c r="I18" s="36">
        <v>0.1774</v>
      </c>
      <c r="J18" s="36">
        <v>3.0000000000000001E-3</v>
      </c>
      <c r="K18" s="37">
        <v>1018</v>
      </c>
      <c r="L18" s="37">
        <v>134</v>
      </c>
      <c r="M18" s="37">
        <v>1015</v>
      </c>
      <c r="N18" s="37">
        <v>43</v>
      </c>
      <c r="O18" s="37">
        <v>1053</v>
      </c>
      <c r="P18" s="37">
        <v>17</v>
      </c>
      <c r="Q18" s="32">
        <f t="shared" si="0"/>
        <v>-3.4381139489194412</v>
      </c>
      <c r="R18" s="32">
        <f t="shared" si="1"/>
        <v>27.435303865615907</v>
      </c>
      <c r="S18" s="68">
        <f t="shared" si="2"/>
        <v>-3.4381139489194412</v>
      </c>
      <c r="T18" s="38">
        <f t="shared" si="3"/>
        <v>1018</v>
      </c>
      <c r="U18" s="38">
        <f t="shared" si="4"/>
        <v>134</v>
      </c>
    </row>
    <row r="19" spans="1:21">
      <c r="A19" s="34" t="s">
        <v>1461</v>
      </c>
      <c r="B19" s="34"/>
      <c r="C19" s="34"/>
      <c r="D19" s="35">
        <v>1.0322</v>
      </c>
      <c r="E19" s="36">
        <v>5.9799999999999999E-2</v>
      </c>
      <c r="F19" s="36">
        <v>4.1999999999999997E-3</v>
      </c>
      <c r="G19" s="36">
        <v>0.73250000000000004</v>
      </c>
      <c r="H19" s="36">
        <v>5.1400000000000001E-2</v>
      </c>
      <c r="I19" s="36">
        <v>8.8800000000000004E-2</v>
      </c>
      <c r="J19" s="36">
        <v>1.2999999999999999E-3</v>
      </c>
      <c r="K19" s="37">
        <v>595</v>
      </c>
      <c r="L19" s="37">
        <v>153</v>
      </c>
      <c r="M19" s="37">
        <v>558</v>
      </c>
      <c r="N19" s="37">
        <v>30</v>
      </c>
      <c r="O19" s="37">
        <v>548</v>
      </c>
      <c r="P19" s="37">
        <v>8</v>
      </c>
      <c r="Q19" s="32">
        <f t="shared" si="0"/>
        <v>7.8991596638655519</v>
      </c>
      <c r="R19" s="32">
        <f t="shared" si="1"/>
        <v>47.442417287499083</v>
      </c>
      <c r="S19" s="68">
        <f t="shared" si="2"/>
        <v>7.8991596638655519</v>
      </c>
      <c r="T19" s="38">
        <f t="shared" si="3"/>
        <v>548</v>
      </c>
      <c r="U19" s="38">
        <f t="shared" si="4"/>
        <v>8</v>
      </c>
    </row>
    <row r="20" spans="1:21">
      <c r="A20" s="34" t="s">
        <v>1462</v>
      </c>
      <c r="B20" s="34"/>
      <c r="C20" s="34"/>
      <c r="D20" s="35">
        <v>0.85760000000000003</v>
      </c>
      <c r="E20" s="36">
        <v>6.7299999999999999E-2</v>
      </c>
      <c r="F20" s="36">
        <v>2.3999999999999998E-3</v>
      </c>
      <c r="G20" s="36">
        <v>1.2410000000000001</v>
      </c>
      <c r="H20" s="36">
        <v>4.1799999999999997E-2</v>
      </c>
      <c r="I20" s="36">
        <v>0.1341</v>
      </c>
      <c r="J20" s="36">
        <v>1.5E-3</v>
      </c>
      <c r="K20" s="37">
        <v>848</v>
      </c>
      <c r="L20" s="37">
        <v>68</v>
      </c>
      <c r="M20" s="37">
        <v>819</v>
      </c>
      <c r="N20" s="37">
        <v>19</v>
      </c>
      <c r="O20" s="37">
        <v>811</v>
      </c>
      <c r="P20" s="37">
        <v>8</v>
      </c>
      <c r="Q20" s="32">
        <f t="shared" si="0"/>
        <v>4.3632075471698117</v>
      </c>
      <c r="R20" s="32">
        <f t="shared" si="1"/>
        <v>15.45359175336273</v>
      </c>
      <c r="S20" s="68">
        <f t="shared" si="2"/>
        <v>4.3632075471698117</v>
      </c>
      <c r="T20" s="38">
        <f t="shared" si="3"/>
        <v>811</v>
      </c>
      <c r="U20" s="38">
        <f t="shared" si="4"/>
        <v>8</v>
      </c>
    </row>
    <row r="21" spans="1:21">
      <c r="A21" s="34" t="s">
        <v>1463</v>
      </c>
      <c r="B21" s="34"/>
      <c r="C21" s="34"/>
      <c r="D21" s="35">
        <v>0.86170000000000002</v>
      </c>
      <c r="E21" s="36">
        <v>5.8299999999999998E-2</v>
      </c>
      <c r="F21" s="36">
        <v>2.3999999999999998E-3</v>
      </c>
      <c r="G21" s="36">
        <v>1.0841000000000001</v>
      </c>
      <c r="H21" s="36">
        <v>4.4200000000000003E-2</v>
      </c>
      <c r="I21" s="36">
        <v>0.13569999999999999</v>
      </c>
      <c r="J21" s="36">
        <v>1.5E-3</v>
      </c>
      <c r="K21" s="37">
        <v>541</v>
      </c>
      <c r="L21" s="37">
        <v>88</v>
      </c>
      <c r="M21" s="37">
        <v>746</v>
      </c>
      <c r="N21" s="37">
        <v>22</v>
      </c>
      <c r="O21" s="37">
        <v>820</v>
      </c>
      <c r="P21" s="37">
        <v>8</v>
      </c>
      <c r="Q21" s="32">
        <f t="shared" si="0"/>
        <v>-51.571164510166369</v>
      </c>
      <c r="R21" s="32">
        <f t="shared" si="1"/>
        <v>49.398270130773206</v>
      </c>
      <c r="S21" s="68">
        <f t="shared" si="2"/>
        <v>-51.571164510166369</v>
      </c>
      <c r="T21" s="38">
        <f t="shared" si="3"/>
        <v>820</v>
      </c>
      <c r="U21" s="38">
        <f t="shared" si="4"/>
        <v>8</v>
      </c>
    </row>
    <row r="22" spans="1:21">
      <c r="A22" s="34" t="s">
        <v>1464</v>
      </c>
      <c r="B22" s="34"/>
      <c r="C22" s="34"/>
      <c r="D22" s="35">
        <v>0.48830000000000001</v>
      </c>
      <c r="E22" s="36">
        <v>8.9800000000000005E-2</v>
      </c>
      <c r="F22" s="36">
        <v>1.6000000000000001E-3</v>
      </c>
      <c r="G22" s="36">
        <v>3.3885999999999998</v>
      </c>
      <c r="H22" s="36">
        <v>5.9400000000000001E-2</v>
      </c>
      <c r="I22" s="36">
        <v>0.27200000000000002</v>
      </c>
      <c r="J22" s="36">
        <v>1.9E-3</v>
      </c>
      <c r="K22" s="37">
        <v>1421</v>
      </c>
      <c r="L22" s="37">
        <v>31</v>
      </c>
      <c r="M22" s="37">
        <v>1502</v>
      </c>
      <c r="N22" s="37">
        <v>14</v>
      </c>
      <c r="O22" s="37">
        <v>1551</v>
      </c>
      <c r="P22" s="37">
        <v>10</v>
      </c>
      <c r="Q22" s="32">
        <f t="shared" si="0"/>
        <v>-9.148486980999305</v>
      </c>
      <c r="R22" s="32">
        <f t="shared" si="1"/>
        <v>4.9659133556328605</v>
      </c>
      <c r="S22" s="68">
        <f t="shared" si="2"/>
        <v>-9.148486980999305</v>
      </c>
      <c r="T22" s="38">
        <f t="shared" si="3"/>
        <v>1421</v>
      </c>
      <c r="U22" s="38">
        <f t="shared" si="4"/>
        <v>31</v>
      </c>
    </row>
    <row r="23" spans="1:21">
      <c r="A23" s="34" t="s">
        <v>1465</v>
      </c>
      <c r="B23" s="34"/>
      <c r="C23" s="34"/>
      <c r="D23" s="35">
        <v>0.59060000000000001</v>
      </c>
      <c r="E23" s="36">
        <v>0.1537</v>
      </c>
      <c r="F23" s="36">
        <v>2.7000000000000001E-3</v>
      </c>
      <c r="G23" s="36">
        <v>10.1998</v>
      </c>
      <c r="H23" s="36">
        <v>0.17560000000000001</v>
      </c>
      <c r="I23" s="36">
        <v>0.47820000000000001</v>
      </c>
      <c r="J23" s="36">
        <v>3.3999999999999998E-3</v>
      </c>
      <c r="K23" s="37">
        <v>2388</v>
      </c>
      <c r="L23" s="37">
        <v>27</v>
      </c>
      <c r="M23" s="37">
        <v>2453</v>
      </c>
      <c r="N23" s="37">
        <v>16</v>
      </c>
      <c r="O23" s="37">
        <v>2520</v>
      </c>
      <c r="P23" s="37">
        <v>15</v>
      </c>
      <c r="Q23" s="32">
        <f t="shared" si="0"/>
        <v>-5.5276381909547645</v>
      </c>
      <c r="R23" s="32">
        <f t="shared" si="1"/>
        <v>2.6967919416999506</v>
      </c>
      <c r="S23" s="68">
        <f t="shared" si="2"/>
        <v>-5.5276381909547645</v>
      </c>
      <c r="T23" s="38">
        <f t="shared" si="3"/>
        <v>2388</v>
      </c>
      <c r="U23" s="38">
        <f t="shared" si="4"/>
        <v>27</v>
      </c>
    </row>
    <row r="24" spans="1:21">
      <c r="A24" s="34" t="s">
        <v>1466</v>
      </c>
      <c r="B24" s="34"/>
      <c r="C24" s="34"/>
      <c r="D24" s="35">
        <v>0.25119999999999998</v>
      </c>
      <c r="E24" s="36">
        <v>6.3E-2</v>
      </c>
      <c r="F24" s="36">
        <v>2.3999999999999998E-3</v>
      </c>
      <c r="G24" s="36">
        <v>1.0383</v>
      </c>
      <c r="H24" s="36">
        <v>3.7999999999999999E-2</v>
      </c>
      <c r="I24" s="36">
        <v>0.1195</v>
      </c>
      <c r="J24" s="36">
        <v>1.2999999999999999E-3</v>
      </c>
      <c r="K24" s="37">
        <v>708</v>
      </c>
      <c r="L24" s="37">
        <v>76</v>
      </c>
      <c r="M24" s="37">
        <v>723</v>
      </c>
      <c r="N24" s="37">
        <v>19</v>
      </c>
      <c r="O24" s="37">
        <v>728</v>
      </c>
      <c r="P24" s="37">
        <v>7</v>
      </c>
      <c r="Q24" s="32">
        <f t="shared" si="0"/>
        <v>-2.8248587570621542</v>
      </c>
      <c r="R24" s="32">
        <f t="shared" si="1"/>
        <v>22.163779218242833</v>
      </c>
      <c r="S24" s="68">
        <f t="shared" si="2"/>
        <v>-2.8248587570621542</v>
      </c>
      <c r="T24" s="38">
        <f t="shared" si="3"/>
        <v>728</v>
      </c>
      <c r="U24" s="38">
        <f t="shared" si="4"/>
        <v>7</v>
      </c>
    </row>
    <row r="25" spans="1:21">
      <c r="A25" s="34" t="s">
        <v>1467</v>
      </c>
      <c r="B25" s="34"/>
      <c r="C25" s="34"/>
      <c r="D25" s="35">
        <v>0.42770000000000002</v>
      </c>
      <c r="E25" s="36">
        <v>6.6400000000000001E-2</v>
      </c>
      <c r="F25" s="36">
        <v>1.2999999999999999E-3</v>
      </c>
      <c r="G25" s="36">
        <v>1.3325</v>
      </c>
      <c r="H25" s="36">
        <v>2.8500000000000001E-2</v>
      </c>
      <c r="I25" s="36">
        <v>0.14419999999999999</v>
      </c>
      <c r="J25" s="36">
        <v>1.4E-3</v>
      </c>
      <c r="K25" s="37">
        <v>820</v>
      </c>
      <c r="L25" s="37">
        <v>41</v>
      </c>
      <c r="M25" s="37">
        <v>860</v>
      </c>
      <c r="N25" s="37">
        <v>12</v>
      </c>
      <c r="O25" s="37">
        <v>868</v>
      </c>
      <c r="P25" s="37">
        <v>8</v>
      </c>
      <c r="Q25" s="32">
        <f t="shared" si="0"/>
        <v>-5.8536585365853711</v>
      </c>
      <c r="R25" s="32">
        <f t="shared" si="1"/>
        <v>10.763699542470102</v>
      </c>
      <c r="S25" s="68">
        <f t="shared" si="2"/>
        <v>-5.8536585365853711</v>
      </c>
      <c r="T25" s="38">
        <f t="shared" si="3"/>
        <v>868</v>
      </c>
      <c r="U25" s="38">
        <f t="shared" si="4"/>
        <v>8</v>
      </c>
    </row>
    <row r="26" spans="1:21">
      <c r="A26" s="34" t="s">
        <v>1468</v>
      </c>
      <c r="B26" s="34"/>
      <c r="C26" s="34"/>
      <c r="D26" s="35">
        <v>0.28820000000000001</v>
      </c>
      <c r="E26" s="36">
        <v>7.5200000000000003E-2</v>
      </c>
      <c r="F26" s="36">
        <v>2.3E-3</v>
      </c>
      <c r="G26" s="36">
        <v>1.4395</v>
      </c>
      <c r="H26" s="36">
        <v>4.2700000000000002E-2</v>
      </c>
      <c r="I26" s="36">
        <v>0.13830000000000001</v>
      </c>
      <c r="J26" s="36">
        <v>1.2999999999999999E-3</v>
      </c>
      <c r="K26" s="37">
        <v>1074</v>
      </c>
      <c r="L26" s="37">
        <v>58</v>
      </c>
      <c r="M26" s="37">
        <v>905</v>
      </c>
      <c r="N26" s="37">
        <v>18</v>
      </c>
      <c r="O26" s="37">
        <v>835</v>
      </c>
      <c r="P26" s="37">
        <v>7</v>
      </c>
      <c r="Q26" s="32">
        <f t="shared" si="0"/>
        <v>22.253258845437617</v>
      </c>
      <c r="R26" s="32">
        <f t="shared" si="1"/>
        <v>8.4978018224944467</v>
      </c>
      <c r="S26" s="68" t="str">
        <f t="shared" si="2"/>
        <v>X</v>
      </c>
      <c r="T26" s="38">
        <f t="shared" si="3"/>
        <v>835</v>
      </c>
      <c r="U26" s="38">
        <f t="shared" si="4"/>
        <v>7</v>
      </c>
    </row>
    <row r="27" spans="1:21">
      <c r="A27" s="34" t="s">
        <v>1469</v>
      </c>
      <c r="B27" s="34"/>
      <c r="C27" s="34"/>
      <c r="D27" s="35">
        <v>1.6644000000000001</v>
      </c>
      <c r="E27" s="36">
        <v>6.5699999999999995E-2</v>
      </c>
      <c r="F27" s="36">
        <v>1.8E-3</v>
      </c>
      <c r="G27" s="36">
        <v>0.9909</v>
      </c>
      <c r="H27" s="36">
        <v>2.7099999999999999E-2</v>
      </c>
      <c r="I27" s="36">
        <v>0.10879999999999999</v>
      </c>
      <c r="J27" s="36">
        <v>8.9999999999999998E-4</v>
      </c>
      <c r="K27" s="37">
        <v>796</v>
      </c>
      <c r="L27" s="37">
        <v>56</v>
      </c>
      <c r="M27" s="37">
        <v>699</v>
      </c>
      <c r="N27" s="37">
        <v>14</v>
      </c>
      <c r="O27" s="37">
        <v>666</v>
      </c>
      <c r="P27" s="37">
        <v>5</v>
      </c>
      <c r="Q27" s="32">
        <f t="shared" si="0"/>
        <v>16.331658291457284</v>
      </c>
      <c r="R27" s="32">
        <f t="shared" si="1"/>
        <v>11.839271549504423</v>
      </c>
      <c r="S27" s="68">
        <f t="shared" si="2"/>
        <v>16.331658291457284</v>
      </c>
      <c r="T27" s="38">
        <f t="shared" si="3"/>
        <v>666</v>
      </c>
      <c r="U27" s="38">
        <f t="shared" si="4"/>
        <v>5</v>
      </c>
    </row>
    <row r="28" spans="1:21">
      <c r="A28" s="34" t="s">
        <v>1470</v>
      </c>
      <c r="B28" s="34"/>
      <c r="C28" s="34"/>
      <c r="D28" s="35">
        <v>1.3264</v>
      </c>
      <c r="E28" s="36">
        <v>6.08E-2</v>
      </c>
      <c r="F28" s="36">
        <v>2E-3</v>
      </c>
      <c r="G28" s="36">
        <v>0.69979999999999998</v>
      </c>
      <c r="H28" s="36">
        <v>2.35E-2</v>
      </c>
      <c r="I28" s="36">
        <v>8.3099999999999993E-2</v>
      </c>
      <c r="J28" s="36">
        <v>6.9999999999999999E-4</v>
      </c>
      <c r="K28" s="37">
        <v>632</v>
      </c>
      <c r="L28" s="37">
        <v>72</v>
      </c>
      <c r="M28" s="37">
        <v>539</v>
      </c>
      <c r="N28" s="37">
        <v>14</v>
      </c>
      <c r="O28" s="37">
        <v>515</v>
      </c>
      <c r="P28" s="37">
        <v>4</v>
      </c>
      <c r="Q28" s="32">
        <f t="shared" si="0"/>
        <v>18.5126582278481</v>
      </c>
      <c r="R28" s="32">
        <f t="shared" si="1"/>
        <v>18.609836021012992</v>
      </c>
      <c r="S28" s="68">
        <f t="shared" si="2"/>
        <v>18.5126582278481</v>
      </c>
      <c r="T28" s="38">
        <f t="shared" si="3"/>
        <v>515</v>
      </c>
      <c r="U28" s="38">
        <f t="shared" si="4"/>
        <v>4</v>
      </c>
    </row>
    <row r="29" spans="1:21">
      <c r="A29" s="34" t="s">
        <v>1471</v>
      </c>
      <c r="B29" s="34"/>
      <c r="C29" s="34"/>
      <c r="D29" s="35">
        <v>0.2387</v>
      </c>
      <c r="E29" s="36">
        <v>7.2599999999999998E-2</v>
      </c>
      <c r="F29" s="36">
        <v>1.4E-3</v>
      </c>
      <c r="G29" s="36">
        <v>1.6294</v>
      </c>
      <c r="H29" s="36">
        <v>3.1300000000000001E-2</v>
      </c>
      <c r="I29" s="36">
        <v>0.16139999999999999</v>
      </c>
      <c r="J29" s="36">
        <v>1.1000000000000001E-3</v>
      </c>
      <c r="K29" s="37">
        <v>1004</v>
      </c>
      <c r="L29" s="37">
        <v>37</v>
      </c>
      <c r="M29" s="37">
        <v>982</v>
      </c>
      <c r="N29" s="37">
        <v>12</v>
      </c>
      <c r="O29" s="37">
        <v>964</v>
      </c>
      <c r="P29" s="37">
        <v>6</v>
      </c>
      <c r="Q29" s="32">
        <f t="shared" si="0"/>
        <v>3.9840637450199168</v>
      </c>
      <c r="R29" s="32">
        <f t="shared" si="1"/>
        <v>7.1770929467136844</v>
      </c>
      <c r="S29" s="68">
        <f t="shared" si="2"/>
        <v>3.9840637450199168</v>
      </c>
      <c r="T29" s="38">
        <f t="shared" si="3"/>
        <v>964</v>
      </c>
      <c r="U29" s="38">
        <f t="shared" si="4"/>
        <v>6</v>
      </c>
    </row>
    <row r="30" spans="1:21">
      <c r="A30" s="34" t="s">
        <v>1472</v>
      </c>
      <c r="B30" s="34"/>
      <c r="C30" s="34"/>
      <c r="D30" s="35">
        <v>0.55230000000000001</v>
      </c>
      <c r="E30" s="36">
        <v>7.6100000000000001E-2</v>
      </c>
      <c r="F30" s="36">
        <v>1.8E-3</v>
      </c>
      <c r="G30" s="36">
        <v>1.8918999999999999</v>
      </c>
      <c r="H30" s="36">
        <v>4.8399999999999999E-2</v>
      </c>
      <c r="I30" s="36">
        <v>0.17849999999999999</v>
      </c>
      <c r="J30" s="36">
        <v>1.9E-3</v>
      </c>
      <c r="K30" s="37">
        <v>1097</v>
      </c>
      <c r="L30" s="37">
        <v>48</v>
      </c>
      <c r="M30" s="37">
        <v>1078</v>
      </c>
      <c r="N30" s="37">
        <v>17</v>
      </c>
      <c r="O30" s="37">
        <v>1059</v>
      </c>
      <c r="P30" s="37">
        <v>11</v>
      </c>
      <c r="Q30" s="32">
        <f t="shared" si="0"/>
        <v>3.4639927073837784</v>
      </c>
      <c r="R30" s="32">
        <f t="shared" si="1"/>
        <v>8.6827773521208567</v>
      </c>
      <c r="S30" s="68">
        <f t="shared" si="2"/>
        <v>3.4639927073837784</v>
      </c>
      <c r="T30" s="38">
        <f t="shared" si="3"/>
        <v>1097</v>
      </c>
      <c r="U30" s="38">
        <f t="shared" si="4"/>
        <v>48</v>
      </c>
    </row>
    <row r="31" spans="1:21">
      <c r="A31" s="34" t="s">
        <v>1473</v>
      </c>
      <c r="B31" s="34"/>
      <c r="C31" s="34"/>
      <c r="D31" s="35">
        <v>2.5999999999999999E-3</v>
      </c>
      <c r="E31" s="36">
        <v>8.4900000000000003E-2</v>
      </c>
      <c r="F31" s="36">
        <v>2E-3</v>
      </c>
      <c r="G31" s="36">
        <v>2.4098000000000002</v>
      </c>
      <c r="H31" s="36">
        <v>5.74E-2</v>
      </c>
      <c r="I31" s="36">
        <v>0.20469999999999999</v>
      </c>
      <c r="J31" s="36">
        <v>1.6000000000000001E-3</v>
      </c>
      <c r="K31" s="37">
        <v>1312</v>
      </c>
      <c r="L31" s="37">
        <v>45</v>
      </c>
      <c r="M31" s="37">
        <v>1246</v>
      </c>
      <c r="N31" s="37">
        <v>17</v>
      </c>
      <c r="O31" s="37">
        <v>1201</v>
      </c>
      <c r="P31" s="37">
        <v>9</v>
      </c>
      <c r="Q31" s="32">
        <f t="shared" si="0"/>
        <v>8.4603658536585353</v>
      </c>
      <c r="R31" s="32">
        <f t="shared" si="1"/>
        <v>6.4275236047846356</v>
      </c>
      <c r="S31" s="68">
        <f t="shared" si="2"/>
        <v>8.4603658536585353</v>
      </c>
      <c r="T31" s="38">
        <f t="shared" si="3"/>
        <v>1312</v>
      </c>
      <c r="U31" s="38">
        <f t="shared" si="4"/>
        <v>45</v>
      </c>
    </row>
    <row r="32" spans="1:21">
      <c r="A32" s="34" t="s">
        <v>1474</v>
      </c>
      <c r="B32" s="34"/>
      <c r="C32" s="34"/>
      <c r="D32" s="35">
        <v>0.59099999999999997</v>
      </c>
      <c r="E32" s="36">
        <v>7.3200000000000001E-2</v>
      </c>
      <c r="F32" s="36">
        <v>2.0999999999999999E-3</v>
      </c>
      <c r="G32" s="36">
        <v>1.6371</v>
      </c>
      <c r="H32" s="36">
        <v>4.7100000000000003E-2</v>
      </c>
      <c r="I32" s="36">
        <v>0.16159999999999999</v>
      </c>
      <c r="J32" s="36">
        <v>1.2999999999999999E-3</v>
      </c>
      <c r="K32" s="37">
        <v>1020</v>
      </c>
      <c r="L32" s="37">
        <v>57</v>
      </c>
      <c r="M32" s="37">
        <v>985</v>
      </c>
      <c r="N32" s="37">
        <v>18</v>
      </c>
      <c r="O32" s="37">
        <v>965</v>
      </c>
      <c r="P32" s="37">
        <v>7</v>
      </c>
      <c r="Q32" s="32">
        <f t="shared" si="0"/>
        <v>5.3921568627451011</v>
      </c>
      <c r="R32" s="32">
        <f t="shared" si="1"/>
        <v>10.662528447026656</v>
      </c>
      <c r="S32" s="68">
        <f t="shared" si="2"/>
        <v>5.3921568627451011</v>
      </c>
      <c r="T32" s="38">
        <f t="shared" si="3"/>
        <v>965</v>
      </c>
      <c r="U32" s="38">
        <f t="shared" si="4"/>
        <v>7</v>
      </c>
    </row>
    <row r="33" spans="1:21">
      <c r="A33" s="34" t="s">
        <v>1475</v>
      </c>
      <c r="B33" s="34"/>
      <c r="C33" s="34"/>
      <c r="D33" s="35">
        <v>0.2848</v>
      </c>
      <c r="E33" s="36">
        <v>0.1351</v>
      </c>
      <c r="F33" s="36">
        <v>2.2000000000000001E-3</v>
      </c>
      <c r="G33" s="36">
        <v>7.0263</v>
      </c>
      <c r="H33" s="36">
        <v>0.1084</v>
      </c>
      <c r="I33" s="36">
        <v>0.37719999999999998</v>
      </c>
      <c r="J33" s="36">
        <v>2E-3</v>
      </c>
      <c r="K33" s="37">
        <v>2165</v>
      </c>
      <c r="L33" s="37">
        <v>29</v>
      </c>
      <c r="M33" s="37">
        <v>2115</v>
      </c>
      <c r="N33" s="37">
        <v>14</v>
      </c>
      <c r="O33" s="37">
        <v>2063</v>
      </c>
      <c r="P33" s="37">
        <v>9</v>
      </c>
      <c r="Q33" s="32">
        <f t="shared" si="0"/>
        <v>4.7113163972286376</v>
      </c>
      <c r="R33" s="32">
        <f t="shared" si="1"/>
        <v>2.6847471399170266</v>
      </c>
      <c r="S33" s="68">
        <f t="shared" si="2"/>
        <v>4.7113163972286376</v>
      </c>
      <c r="T33" s="38">
        <f t="shared" si="3"/>
        <v>2165</v>
      </c>
      <c r="U33" s="38">
        <f t="shared" si="4"/>
        <v>29</v>
      </c>
    </row>
    <row r="34" spans="1:21">
      <c r="A34" s="34" t="s">
        <v>1476</v>
      </c>
      <c r="B34" s="34"/>
      <c r="C34" s="34"/>
      <c r="D34" s="35">
        <v>0.5837</v>
      </c>
      <c r="E34" s="36">
        <v>5.7700000000000001E-2</v>
      </c>
      <c r="F34" s="36">
        <v>1.4E-3</v>
      </c>
      <c r="G34" s="36">
        <v>0.70340000000000003</v>
      </c>
      <c r="H34" s="36">
        <v>1.6899999999999998E-2</v>
      </c>
      <c r="I34" s="36">
        <v>8.7999999999999995E-2</v>
      </c>
      <c r="J34" s="36">
        <v>6.9999999999999999E-4</v>
      </c>
      <c r="K34" s="37">
        <v>517</v>
      </c>
      <c r="L34" s="37">
        <v>51</v>
      </c>
      <c r="M34" s="37">
        <v>541</v>
      </c>
      <c r="N34" s="37">
        <v>10</v>
      </c>
      <c r="O34" s="37">
        <v>544</v>
      </c>
      <c r="P34" s="37">
        <v>4</v>
      </c>
      <c r="Q34" s="32">
        <f t="shared" si="0"/>
        <v>-5.2224371373307488</v>
      </c>
      <c r="R34" s="32">
        <f t="shared" si="1"/>
        <v>20.817142639301029</v>
      </c>
      <c r="S34" s="68">
        <f t="shared" si="2"/>
        <v>-5.2224371373307488</v>
      </c>
      <c r="T34" s="38">
        <f t="shared" si="3"/>
        <v>544</v>
      </c>
      <c r="U34" s="38">
        <f t="shared" si="4"/>
        <v>4</v>
      </c>
    </row>
    <row r="35" spans="1:21">
      <c r="A35" s="34" t="s">
        <v>1477</v>
      </c>
      <c r="B35" s="34"/>
      <c r="C35" s="34"/>
      <c r="D35" s="35">
        <v>0.51919999999999999</v>
      </c>
      <c r="E35" s="36">
        <v>9.6799999999999997E-2</v>
      </c>
      <c r="F35" s="36">
        <v>1.9E-3</v>
      </c>
      <c r="G35" s="36">
        <v>3.6711</v>
      </c>
      <c r="H35" s="36">
        <v>7.17E-2</v>
      </c>
      <c r="I35" s="36">
        <v>0.2737</v>
      </c>
      <c r="J35" s="36">
        <v>2.0999999999999999E-3</v>
      </c>
      <c r="K35" s="37">
        <v>1563</v>
      </c>
      <c r="L35" s="37">
        <v>34</v>
      </c>
      <c r="M35" s="37">
        <v>1565</v>
      </c>
      <c r="N35" s="37">
        <v>16</v>
      </c>
      <c r="O35" s="37">
        <v>1559</v>
      </c>
      <c r="P35" s="37">
        <v>11</v>
      </c>
      <c r="Q35" s="32">
        <f t="shared" si="0"/>
        <v>0.25591810620601008</v>
      </c>
      <c r="R35" s="32">
        <f t="shared" si="1"/>
        <v>4.5620421743207036</v>
      </c>
      <c r="S35" s="68">
        <f t="shared" si="2"/>
        <v>0.25591810620601008</v>
      </c>
      <c r="T35" s="38">
        <f t="shared" si="3"/>
        <v>1563</v>
      </c>
      <c r="U35" s="38">
        <f t="shared" si="4"/>
        <v>34</v>
      </c>
    </row>
    <row r="36" spans="1:21">
      <c r="A36" s="34" t="s">
        <v>1478</v>
      </c>
      <c r="B36" s="34"/>
      <c r="C36" s="34"/>
      <c r="D36" s="35">
        <v>0.84770000000000001</v>
      </c>
      <c r="E36" s="36">
        <v>0.1578</v>
      </c>
      <c r="F36" s="36">
        <v>2.8999999999999998E-3</v>
      </c>
      <c r="G36" s="36">
        <v>10.2745</v>
      </c>
      <c r="H36" s="36">
        <v>0.19339999999999999</v>
      </c>
      <c r="I36" s="36">
        <v>0.46850000000000003</v>
      </c>
      <c r="J36" s="36">
        <v>3.5000000000000001E-3</v>
      </c>
      <c r="K36" s="37">
        <v>2433</v>
      </c>
      <c r="L36" s="37">
        <v>30</v>
      </c>
      <c r="M36" s="37">
        <v>2460</v>
      </c>
      <c r="N36" s="37">
        <v>17</v>
      </c>
      <c r="O36" s="37">
        <v>2477</v>
      </c>
      <c r="P36" s="37">
        <v>16</v>
      </c>
      <c r="Q36" s="32">
        <f t="shared" si="0"/>
        <v>-1.8084669132757858</v>
      </c>
      <c r="R36" s="32">
        <f t="shared" si="1"/>
        <v>2.8343326844505432</v>
      </c>
      <c r="S36" s="68">
        <f t="shared" si="2"/>
        <v>-1.8084669132757858</v>
      </c>
      <c r="T36" s="38">
        <f t="shared" si="3"/>
        <v>2433</v>
      </c>
      <c r="U36" s="38">
        <f t="shared" si="4"/>
        <v>30</v>
      </c>
    </row>
    <row r="37" spans="1:21">
      <c r="A37" s="34" t="s">
        <v>1479</v>
      </c>
      <c r="B37" s="34"/>
      <c r="C37" s="34"/>
      <c r="D37" s="35">
        <v>0.71560000000000001</v>
      </c>
      <c r="E37" s="36">
        <v>7.5700000000000003E-2</v>
      </c>
      <c r="F37" s="36">
        <v>2.3999999999999998E-3</v>
      </c>
      <c r="G37" s="36">
        <v>1.8474999999999999</v>
      </c>
      <c r="H37" s="36">
        <v>5.9700000000000003E-2</v>
      </c>
      <c r="I37" s="36">
        <v>0.1767</v>
      </c>
      <c r="J37" s="36">
        <v>1.8E-3</v>
      </c>
      <c r="K37" s="37">
        <v>1086</v>
      </c>
      <c r="L37" s="37">
        <v>63</v>
      </c>
      <c r="M37" s="37">
        <v>1063</v>
      </c>
      <c r="N37" s="37">
        <v>21</v>
      </c>
      <c r="O37" s="37">
        <v>1049</v>
      </c>
      <c r="P37" s="37">
        <v>10</v>
      </c>
      <c r="Q37" s="32">
        <f t="shared" si="0"/>
        <v>3.4069981583793707</v>
      </c>
      <c r="R37" s="32">
        <f t="shared" si="1"/>
        <v>11.357230588758274</v>
      </c>
      <c r="S37" s="68">
        <f t="shared" si="2"/>
        <v>3.4069981583793707</v>
      </c>
      <c r="T37" s="38">
        <f t="shared" si="3"/>
        <v>1086</v>
      </c>
      <c r="U37" s="38">
        <f t="shared" si="4"/>
        <v>63</v>
      </c>
    </row>
    <row r="38" spans="1:21">
      <c r="A38" s="34" t="s">
        <v>1480</v>
      </c>
      <c r="B38" s="34"/>
      <c r="C38" s="34"/>
      <c r="D38" s="35">
        <v>0.58460000000000001</v>
      </c>
      <c r="E38" s="36">
        <v>6.5100000000000005E-2</v>
      </c>
      <c r="F38" s="36">
        <v>2E-3</v>
      </c>
      <c r="G38" s="36">
        <v>1.2034</v>
      </c>
      <c r="H38" s="36">
        <v>3.5799999999999998E-2</v>
      </c>
      <c r="I38" s="36">
        <v>0.1341</v>
      </c>
      <c r="J38" s="36">
        <v>1.1999999999999999E-3</v>
      </c>
      <c r="K38" s="37">
        <v>778</v>
      </c>
      <c r="L38" s="37">
        <v>61</v>
      </c>
      <c r="M38" s="37">
        <v>802</v>
      </c>
      <c r="N38" s="37">
        <v>16</v>
      </c>
      <c r="O38" s="37">
        <v>811</v>
      </c>
      <c r="P38" s="37">
        <v>7</v>
      </c>
      <c r="Q38" s="32">
        <f t="shared" si="0"/>
        <v>-4.2416452442159303</v>
      </c>
      <c r="R38" s="32">
        <f t="shared" si="1"/>
        <v>16.445125896674188</v>
      </c>
      <c r="S38" s="68">
        <f t="shared" si="2"/>
        <v>-4.2416452442159303</v>
      </c>
      <c r="T38" s="38">
        <f t="shared" si="3"/>
        <v>811</v>
      </c>
      <c r="U38" s="38">
        <f t="shared" si="4"/>
        <v>7</v>
      </c>
    </row>
    <row r="39" spans="1:21">
      <c r="A39" s="34" t="s">
        <v>1481</v>
      </c>
      <c r="B39" s="34"/>
      <c r="C39" s="34"/>
      <c r="D39" s="35">
        <v>1.0465</v>
      </c>
      <c r="E39" s="36">
        <v>0.112</v>
      </c>
      <c r="F39" s="36">
        <v>1.8E-3</v>
      </c>
      <c r="G39" s="36">
        <v>5.1083999999999996</v>
      </c>
      <c r="H39" s="36">
        <v>8.3599999999999994E-2</v>
      </c>
      <c r="I39" s="36">
        <v>0.32779999999999998</v>
      </c>
      <c r="J39" s="36">
        <v>2.3999999999999998E-3</v>
      </c>
      <c r="K39" s="37">
        <v>1832</v>
      </c>
      <c r="L39" s="37">
        <v>27</v>
      </c>
      <c r="M39" s="37">
        <v>1837</v>
      </c>
      <c r="N39" s="37">
        <v>14</v>
      </c>
      <c r="O39" s="37">
        <v>1828</v>
      </c>
      <c r="P39" s="37">
        <v>12</v>
      </c>
      <c r="Q39" s="32">
        <f t="shared" si="0"/>
        <v>0.21834061135370675</v>
      </c>
      <c r="R39" s="32">
        <f t="shared" si="1"/>
        <v>3.2197283992815247</v>
      </c>
      <c r="S39" s="68">
        <f t="shared" si="2"/>
        <v>0.21834061135370675</v>
      </c>
      <c r="T39" s="38">
        <f t="shared" si="3"/>
        <v>1832</v>
      </c>
      <c r="U39" s="38">
        <f t="shared" si="4"/>
        <v>27</v>
      </c>
    </row>
    <row r="40" spans="1:21">
      <c r="A40" s="34" t="s">
        <v>1482</v>
      </c>
      <c r="B40" s="34"/>
      <c r="C40" s="34"/>
      <c r="D40" s="35">
        <v>1.7677</v>
      </c>
      <c r="E40" s="36">
        <v>6.9500000000000006E-2</v>
      </c>
      <c r="F40" s="36">
        <v>2.3999999999999998E-3</v>
      </c>
      <c r="G40" s="36">
        <v>1.4756</v>
      </c>
      <c r="H40" s="36">
        <v>4.9599999999999998E-2</v>
      </c>
      <c r="I40" s="36">
        <v>0.15290000000000001</v>
      </c>
      <c r="J40" s="36">
        <v>1.2999999999999999E-3</v>
      </c>
      <c r="K40" s="37">
        <v>912</v>
      </c>
      <c r="L40" s="37">
        <v>68</v>
      </c>
      <c r="M40" s="37">
        <v>920</v>
      </c>
      <c r="N40" s="37">
        <v>20</v>
      </c>
      <c r="O40" s="37">
        <v>917</v>
      </c>
      <c r="P40" s="37">
        <v>7</v>
      </c>
      <c r="Q40" s="32">
        <f t="shared" si="0"/>
        <v>-0.5482456140350811</v>
      </c>
      <c r="R40" s="32">
        <f t="shared" si="1"/>
        <v>15.072412834957536</v>
      </c>
      <c r="S40" s="68">
        <f t="shared" si="2"/>
        <v>-0.5482456140350811</v>
      </c>
      <c r="T40" s="38">
        <f t="shared" si="3"/>
        <v>917</v>
      </c>
      <c r="U40" s="38">
        <f t="shared" si="4"/>
        <v>7</v>
      </c>
    </row>
    <row r="41" spans="1:21">
      <c r="A41" s="34" t="s">
        <v>1483</v>
      </c>
      <c r="B41" s="34"/>
      <c r="C41" s="34"/>
      <c r="D41" s="35">
        <v>0.54459999999999997</v>
      </c>
      <c r="E41" s="36">
        <v>7.1199999999999999E-2</v>
      </c>
      <c r="F41" s="36">
        <v>1.6000000000000001E-3</v>
      </c>
      <c r="G41" s="36">
        <v>1.6143000000000001</v>
      </c>
      <c r="H41" s="36">
        <v>3.5299999999999998E-2</v>
      </c>
      <c r="I41" s="36">
        <v>0.16300000000000001</v>
      </c>
      <c r="J41" s="36">
        <v>1.2999999999999999E-3</v>
      </c>
      <c r="K41" s="37">
        <v>963</v>
      </c>
      <c r="L41" s="37">
        <v>43</v>
      </c>
      <c r="M41" s="37">
        <v>976</v>
      </c>
      <c r="N41" s="37">
        <v>14</v>
      </c>
      <c r="O41" s="37">
        <v>973</v>
      </c>
      <c r="P41" s="37">
        <v>7</v>
      </c>
      <c r="Q41" s="32">
        <f t="shared" si="0"/>
        <v>-1.0384215991692702</v>
      </c>
      <c r="R41" s="32">
        <f t="shared" si="1"/>
        <v>9.1395264926941078</v>
      </c>
      <c r="S41" s="68">
        <f t="shared" si="2"/>
        <v>-1.0384215991692702</v>
      </c>
      <c r="T41" s="38">
        <f t="shared" si="3"/>
        <v>973</v>
      </c>
      <c r="U41" s="38">
        <f t="shared" si="4"/>
        <v>7</v>
      </c>
    </row>
    <row r="42" spans="1:21">
      <c r="A42" s="34" t="s">
        <v>1484</v>
      </c>
      <c r="B42" s="34"/>
      <c r="C42" s="34"/>
      <c r="D42" s="35">
        <v>1.3880999999999999</v>
      </c>
      <c r="E42" s="36">
        <v>6.9199999999999998E-2</v>
      </c>
      <c r="F42" s="36">
        <v>2.8E-3</v>
      </c>
      <c r="G42" s="36">
        <v>1.0305</v>
      </c>
      <c r="H42" s="36">
        <v>3.9699999999999999E-2</v>
      </c>
      <c r="I42" s="36">
        <v>0.1079</v>
      </c>
      <c r="J42" s="36">
        <v>1.1999999999999999E-3</v>
      </c>
      <c r="K42" s="37">
        <v>906</v>
      </c>
      <c r="L42" s="37">
        <v>78</v>
      </c>
      <c r="M42" s="37">
        <v>719</v>
      </c>
      <c r="N42" s="37">
        <v>20</v>
      </c>
      <c r="O42" s="37">
        <v>660</v>
      </c>
      <c r="P42" s="37">
        <v>7</v>
      </c>
      <c r="Q42" s="32">
        <f t="shared" si="0"/>
        <v>27.152317880794708</v>
      </c>
      <c r="R42" s="32">
        <f t="shared" si="1"/>
        <v>12.638133676057345</v>
      </c>
      <c r="S42" s="68" t="str">
        <f t="shared" si="2"/>
        <v>X</v>
      </c>
      <c r="T42" s="38">
        <f t="shared" si="3"/>
        <v>660</v>
      </c>
      <c r="U42" s="38">
        <f t="shared" si="4"/>
        <v>7</v>
      </c>
    </row>
    <row r="43" spans="1:21">
      <c r="A43" s="34" t="s">
        <v>1485</v>
      </c>
      <c r="B43" s="34"/>
      <c r="C43" s="34"/>
      <c r="D43" s="35">
        <v>0.57589999999999997</v>
      </c>
      <c r="E43" s="36">
        <v>7.3800000000000004E-2</v>
      </c>
      <c r="F43" s="36">
        <v>1.6000000000000001E-3</v>
      </c>
      <c r="G43" s="36">
        <v>1.6529</v>
      </c>
      <c r="H43" s="36">
        <v>3.3500000000000002E-2</v>
      </c>
      <c r="I43" s="36">
        <v>0.16089999999999999</v>
      </c>
      <c r="J43" s="36">
        <v>1.2999999999999999E-3</v>
      </c>
      <c r="K43" s="37">
        <v>1036</v>
      </c>
      <c r="L43" s="37">
        <v>39</v>
      </c>
      <c r="M43" s="37">
        <v>991</v>
      </c>
      <c r="N43" s="37">
        <v>13</v>
      </c>
      <c r="O43" s="37">
        <v>961</v>
      </c>
      <c r="P43" s="37">
        <v>7</v>
      </c>
      <c r="Q43" s="32">
        <f t="shared" si="0"/>
        <v>7.2393822393822411</v>
      </c>
      <c r="R43" s="32">
        <f t="shared" si="1"/>
        <v>7.1134460460466578</v>
      </c>
      <c r="S43" s="68">
        <f t="shared" si="2"/>
        <v>7.2393822393822411</v>
      </c>
      <c r="T43" s="38">
        <f t="shared" si="3"/>
        <v>961</v>
      </c>
      <c r="U43" s="38">
        <f t="shared" si="4"/>
        <v>7</v>
      </c>
    </row>
    <row r="44" spans="1:21">
      <c r="A44" s="34" t="s">
        <v>1486</v>
      </c>
      <c r="B44" s="34"/>
      <c r="C44" s="34"/>
      <c r="D44" s="35">
        <v>0.2762</v>
      </c>
      <c r="E44" s="36">
        <v>6.59E-2</v>
      </c>
      <c r="F44" s="36">
        <v>1.8E-3</v>
      </c>
      <c r="G44" s="36">
        <v>1.306</v>
      </c>
      <c r="H44" s="36">
        <v>3.4099999999999998E-2</v>
      </c>
      <c r="I44" s="36">
        <v>0.1431</v>
      </c>
      <c r="J44" s="36">
        <v>1.1999999999999999E-3</v>
      </c>
      <c r="K44" s="37">
        <v>804</v>
      </c>
      <c r="L44" s="37">
        <v>53</v>
      </c>
      <c r="M44" s="37">
        <v>848</v>
      </c>
      <c r="N44" s="37">
        <v>15</v>
      </c>
      <c r="O44" s="37">
        <v>862</v>
      </c>
      <c r="P44" s="37">
        <v>7</v>
      </c>
      <c r="Q44" s="32">
        <f t="shared" si="0"/>
        <v>-7.2139303482587014</v>
      </c>
      <c r="R44" s="32">
        <f t="shared" si="1"/>
        <v>14.24201993666896</v>
      </c>
      <c r="S44" s="68">
        <f t="shared" si="2"/>
        <v>-7.2139303482587014</v>
      </c>
      <c r="T44" s="38">
        <f t="shared" si="3"/>
        <v>862</v>
      </c>
      <c r="U44" s="38">
        <f t="shared" si="4"/>
        <v>7</v>
      </c>
    </row>
    <row r="45" spans="1:21">
      <c r="A45" s="34" t="s">
        <v>1487</v>
      </c>
      <c r="B45" s="34"/>
      <c r="C45" s="34"/>
      <c r="D45" s="35">
        <v>0.91279999999999994</v>
      </c>
      <c r="E45" s="36">
        <v>6.2399999999999997E-2</v>
      </c>
      <c r="F45" s="36">
        <v>4.5999999999999999E-3</v>
      </c>
      <c r="G45" s="36">
        <v>1.1222000000000001</v>
      </c>
      <c r="H45" s="36">
        <v>7.9799999999999996E-2</v>
      </c>
      <c r="I45" s="36">
        <v>0.1338</v>
      </c>
      <c r="J45" s="36">
        <v>1.9E-3</v>
      </c>
      <c r="K45" s="37">
        <v>686</v>
      </c>
      <c r="L45" s="37">
        <v>153</v>
      </c>
      <c r="M45" s="37">
        <v>764</v>
      </c>
      <c r="N45" s="37">
        <v>38</v>
      </c>
      <c r="O45" s="37">
        <v>809</v>
      </c>
      <c r="P45" s="37">
        <v>11</v>
      </c>
      <c r="Q45" s="32">
        <f t="shared" si="0"/>
        <v>-17.930029154518955</v>
      </c>
      <c r="R45" s="32">
        <f t="shared" si="1"/>
        <v>52.702022813560625</v>
      </c>
      <c r="S45" s="68">
        <f t="shared" si="2"/>
        <v>-17.930029154518955</v>
      </c>
      <c r="T45" s="38">
        <f t="shared" si="3"/>
        <v>809</v>
      </c>
      <c r="U45" s="38">
        <f t="shared" si="4"/>
        <v>11</v>
      </c>
    </row>
    <row r="46" spans="1:21">
      <c r="A46" s="34" t="s">
        <v>1488</v>
      </c>
      <c r="B46" s="34"/>
      <c r="C46" s="34"/>
      <c r="D46" s="35">
        <v>0.55449999999999999</v>
      </c>
      <c r="E46" s="36">
        <v>0.1615</v>
      </c>
      <c r="F46" s="36">
        <v>2.3999999999999998E-3</v>
      </c>
      <c r="G46" s="36">
        <v>10.5944</v>
      </c>
      <c r="H46" s="36">
        <v>0.1477</v>
      </c>
      <c r="I46" s="36">
        <v>0.47160000000000002</v>
      </c>
      <c r="J46" s="36">
        <v>2.8E-3</v>
      </c>
      <c r="K46" s="37">
        <v>2472</v>
      </c>
      <c r="L46" s="37">
        <v>22</v>
      </c>
      <c r="M46" s="37">
        <v>2488</v>
      </c>
      <c r="N46" s="37">
        <v>13</v>
      </c>
      <c r="O46" s="37">
        <v>2491</v>
      </c>
      <c r="P46" s="37">
        <v>12</v>
      </c>
      <c r="Q46" s="32">
        <f t="shared" si="0"/>
        <v>-0.76860841423949111</v>
      </c>
      <c r="R46" s="32">
        <f t="shared" si="1"/>
        <v>2.0395230547947021</v>
      </c>
      <c r="S46" s="68">
        <f t="shared" si="2"/>
        <v>-0.76860841423949111</v>
      </c>
      <c r="T46" s="38">
        <f t="shared" si="3"/>
        <v>2472</v>
      </c>
      <c r="U46" s="38">
        <f t="shared" si="4"/>
        <v>22</v>
      </c>
    </row>
    <row r="47" spans="1:21">
      <c r="A47" s="34" t="s">
        <v>1489</v>
      </c>
      <c r="B47" s="34"/>
      <c r="C47" s="34"/>
      <c r="D47" s="35">
        <v>0.1147</v>
      </c>
      <c r="E47" s="36">
        <v>6.7199999999999996E-2</v>
      </c>
      <c r="F47" s="36">
        <v>1.1999999999999999E-3</v>
      </c>
      <c r="G47" s="36">
        <v>1.3452</v>
      </c>
      <c r="H47" s="36">
        <v>2.3099999999999999E-2</v>
      </c>
      <c r="I47" s="36">
        <v>0.14399999999999999</v>
      </c>
      <c r="J47" s="36">
        <v>8.9999999999999998E-4</v>
      </c>
      <c r="K47" s="37">
        <v>844</v>
      </c>
      <c r="L47" s="37">
        <v>34</v>
      </c>
      <c r="M47" s="37">
        <v>865</v>
      </c>
      <c r="N47" s="37">
        <v>10</v>
      </c>
      <c r="O47" s="37">
        <v>867</v>
      </c>
      <c r="P47" s="37">
        <v>5</v>
      </c>
      <c r="Q47" s="32">
        <f t="shared" si="0"/>
        <v>-2.7251184834123254</v>
      </c>
      <c r="R47" s="32">
        <f t="shared" si="1"/>
        <v>8.3608102323421054</v>
      </c>
      <c r="S47" s="68">
        <f t="shared" si="2"/>
        <v>-2.7251184834123254</v>
      </c>
      <c r="T47" s="38">
        <f t="shared" si="3"/>
        <v>867</v>
      </c>
      <c r="U47" s="38">
        <f t="shared" si="4"/>
        <v>5</v>
      </c>
    </row>
    <row r="48" spans="1:21">
      <c r="A48" s="34" t="s">
        <v>1490</v>
      </c>
      <c r="B48" s="34"/>
      <c r="C48" s="34"/>
      <c r="D48" s="35">
        <v>1.0940000000000001</v>
      </c>
      <c r="E48" s="36">
        <v>7.1499999999999994E-2</v>
      </c>
      <c r="F48" s="36">
        <v>1.2999999999999999E-3</v>
      </c>
      <c r="G48" s="36">
        <v>1.68</v>
      </c>
      <c r="H48" s="36">
        <v>3.04E-2</v>
      </c>
      <c r="I48" s="36">
        <v>0.16930000000000001</v>
      </c>
      <c r="J48" s="36">
        <v>1.1000000000000001E-3</v>
      </c>
      <c r="K48" s="37">
        <v>970</v>
      </c>
      <c r="L48" s="37">
        <v>35</v>
      </c>
      <c r="M48" s="37">
        <v>1001</v>
      </c>
      <c r="N48" s="37">
        <v>12</v>
      </c>
      <c r="O48" s="37">
        <v>1008</v>
      </c>
      <c r="P48" s="37">
        <v>6</v>
      </c>
      <c r="Q48" s="32">
        <f t="shared" si="0"/>
        <v>-3.9175257731958846</v>
      </c>
      <c r="R48" s="32">
        <f t="shared" si="1"/>
        <v>7.6005587668066781</v>
      </c>
      <c r="S48" s="68">
        <f t="shared" si="2"/>
        <v>-3.9175257731958846</v>
      </c>
      <c r="T48" s="38">
        <f t="shared" si="3"/>
        <v>970</v>
      </c>
      <c r="U48" s="38">
        <f t="shared" si="4"/>
        <v>35</v>
      </c>
    </row>
    <row r="49" spans="1:21">
      <c r="A49" s="34" t="s">
        <v>1491</v>
      </c>
      <c r="B49" s="34"/>
      <c r="C49" s="34"/>
      <c r="D49" s="35">
        <v>0.72389999999999999</v>
      </c>
      <c r="E49" s="36">
        <v>6.7900000000000002E-2</v>
      </c>
      <c r="F49" s="36">
        <v>1.6999999999999999E-3</v>
      </c>
      <c r="G49" s="36">
        <v>1.5347999999999999</v>
      </c>
      <c r="H49" s="36">
        <v>3.7199999999999997E-2</v>
      </c>
      <c r="I49" s="36">
        <v>0.16350000000000001</v>
      </c>
      <c r="J49" s="36">
        <v>1.2999999999999999E-3</v>
      </c>
      <c r="K49" s="37">
        <v>865</v>
      </c>
      <c r="L49" s="37">
        <v>48</v>
      </c>
      <c r="M49" s="37">
        <v>944</v>
      </c>
      <c r="N49" s="37">
        <v>15</v>
      </c>
      <c r="O49" s="37">
        <v>976</v>
      </c>
      <c r="P49" s="37">
        <v>7</v>
      </c>
      <c r="Q49" s="32">
        <f t="shared" si="0"/>
        <v>-12.832369942196543</v>
      </c>
      <c r="R49" s="32">
        <f t="shared" si="1"/>
        <v>12.626596814277285</v>
      </c>
      <c r="S49" s="68">
        <f t="shared" si="2"/>
        <v>-12.832369942196543</v>
      </c>
      <c r="T49" s="38">
        <f t="shared" si="3"/>
        <v>976</v>
      </c>
      <c r="U49" s="38">
        <f t="shared" si="4"/>
        <v>7</v>
      </c>
    </row>
    <row r="50" spans="1:21">
      <c r="A50" s="34" t="s">
        <v>1492</v>
      </c>
      <c r="B50" s="34"/>
      <c r="C50" s="34"/>
      <c r="D50" s="35">
        <v>1.3940999999999999</v>
      </c>
      <c r="E50" s="36">
        <v>6.54E-2</v>
      </c>
      <c r="F50" s="36">
        <v>2.7000000000000001E-3</v>
      </c>
      <c r="G50" s="36">
        <v>1.365</v>
      </c>
      <c r="H50" s="36">
        <v>5.6399999999999999E-2</v>
      </c>
      <c r="I50" s="36">
        <v>0.1517</v>
      </c>
      <c r="J50" s="36">
        <v>1.6999999999999999E-3</v>
      </c>
      <c r="K50" s="37">
        <v>787</v>
      </c>
      <c r="L50" s="37">
        <v>86</v>
      </c>
      <c r="M50" s="37">
        <v>874</v>
      </c>
      <c r="N50" s="37">
        <v>24</v>
      </c>
      <c r="O50" s="37">
        <v>910</v>
      </c>
      <c r="P50" s="37">
        <v>10</v>
      </c>
      <c r="Q50" s="32">
        <f t="shared" si="0"/>
        <v>-15.628970775095308</v>
      </c>
      <c r="R50" s="32">
        <f t="shared" si="1"/>
        <v>25.398338295792371</v>
      </c>
      <c r="S50" s="68">
        <f t="shared" si="2"/>
        <v>-15.628970775095308</v>
      </c>
      <c r="T50" s="38">
        <f t="shared" si="3"/>
        <v>910</v>
      </c>
      <c r="U50" s="38">
        <f t="shared" si="4"/>
        <v>10</v>
      </c>
    </row>
    <row r="51" spans="1:21">
      <c r="A51" s="34" t="s">
        <v>1493</v>
      </c>
      <c r="B51" s="34"/>
      <c r="C51" s="34"/>
      <c r="D51" s="35">
        <v>0.55459999999999998</v>
      </c>
      <c r="E51" s="36">
        <v>0.16980000000000001</v>
      </c>
      <c r="F51" s="36">
        <v>2.5999999999999999E-3</v>
      </c>
      <c r="G51" s="36">
        <v>11.804</v>
      </c>
      <c r="H51" s="36">
        <v>0.18360000000000001</v>
      </c>
      <c r="I51" s="36">
        <v>0.50029999999999997</v>
      </c>
      <c r="J51" s="36">
        <v>3.3999999999999998E-3</v>
      </c>
      <c r="K51" s="37">
        <v>2556</v>
      </c>
      <c r="L51" s="37">
        <v>24</v>
      </c>
      <c r="M51" s="37">
        <v>2589</v>
      </c>
      <c r="N51" s="37">
        <v>15</v>
      </c>
      <c r="O51" s="37">
        <v>2615</v>
      </c>
      <c r="P51" s="37">
        <v>15</v>
      </c>
      <c r="Q51" s="32">
        <f t="shared" si="0"/>
        <v>-2.308294209702666</v>
      </c>
      <c r="R51" s="32">
        <f t="shared" si="1"/>
        <v>2.2514260264125285</v>
      </c>
      <c r="S51" s="68">
        <f t="shared" si="2"/>
        <v>-2.308294209702666</v>
      </c>
      <c r="T51" s="38">
        <f t="shared" si="3"/>
        <v>2556</v>
      </c>
      <c r="U51" s="38">
        <f t="shared" si="4"/>
        <v>24</v>
      </c>
    </row>
    <row r="52" spans="1:21">
      <c r="A52" s="34" t="s">
        <v>1494</v>
      </c>
      <c r="B52" s="34"/>
      <c r="C52" s="34"/>
      <c r="D52" s="35">
        <v>1.2443</v>
      </c>
      <c r="E52" s="36">
        <v>9.1800000000000007E-2</v>
      </c>
      <c r="F52" s="36">
        <v>1.6000000000000001E-3</v>
      </c>
      <c r="G52" s="36">
        <v>3.5718000000000001</v>
      </c>
      <c r="H52" s="36">
        <v>5.9299999999999999E-2</v>
      </c>
      <c r="I52" s="36">
        <v>0.28039999999999998</v>
      </c>
      <c r="J52" s="36">
        <v>1.6999999999999999E-3</v>
      </c>
      <c r="K52" s="37">
        <v>1463</v>
      </c>
      <c r="L52" s="37">
        <v>30</v>
      </c>
      <c r="M52" s="37">
        <v>1543</v>
      </c>
      <c r="N52" s="37">
        <v>13</v>
      </c>
      <c r="O52" s="37">
        <v>1593</v>
      </c>
      <c r="P52" s="37">
        <v>9</v>
      </c>
      <c r="Q52" s="32">
        <f t="shared" si="0"/>
        <v>-8.8858509911141415</v>
      </c>
      <c r="R52" s="32">
        <f t="shared" si="1"/>
        <v>4.6319767178740641</v>
      </c>
      <c r="S52" s="68">
        <f t="shared" si="2"/>
        <v>-8.8858509911141415</v>
      </c>
      <c r="T52" s="38">
        <f t="shared" si="3"/>
        <v>1463</v>
      </c>
      <c r="U52" s="38">
        <f t="shared" si="4"/>
        <v>30</v>
      </c>
    </row>
    <row r="53" spans="1:21">
      <c r="A53" s="34" t="s">
        <v>1495</v>
      </c>
      <c r="B53" s="34"/>
      <c r="C53" s="34"/>
      <c r="D53" s="35">
        <v>8.2400000000000001E-2</v>
      </c>
      <c r="E53" s="36">
        <v>7.0900000000000005E-2</v>
      </c>
      <c r="F53" s="36">
        <v>1.4E-3</v>
      </c>
      <c r="G53" s="36">
        <v>1.5859000000000001</v>
      </c>
      <c r="H53" s="36">
        <v>2.9899999999999999E-2</v>
      </c>
      <c r="I53" s="36">
        <v>0.161</v>
      </c>
      <c r="J53" s="36">
        <v>8.9999999999999998E-4</v>
      </c>
      <c r="K53" s="37">
        <v>954</v>
      </c>
      <c r="L53" s="37">
        <v>38</v>
      </c>
      <c r="M53" s="37">
        <v>965</v>
      </c>
      <c r="N53" s="37">
        <v>12</v>
      </c>
      <c r="O53" s="37">
        <v>963</v>
      </c>
      <c r="P53" s="37">
        <v>5</v>
      </c>
      <c r="Q53" s="32">
        <f t="shared" si="0"/>
        <v>-0.94339622641510523</v>
      </c>
      <c r="R53" s="32">
        <f t="shared" si="1"/>
        <v>8.109641734790749</v>
      </c>
      <c r="S53" s="68">
        <f t="shared" si="2"/>
        <v>-0.94339622641510523</v>
      </c>
      <c r="T53" s="38">
        <f t="shared" si="3"/>
        <v>963</v>
      </c>
      <c r="U53" s="38">
        <f t="shared" si="4"/>
        <v>5</v>
      </c>
    </row>
    <row r="54" spans="1:21">
      <c r="A54" s="34" t="s">
        <v>1496</v>
      </c>
      <c r="B54" s="34"/>
      <c r="C54" s="34"/>
      <c r="D54" s="35">
        <v>0.54990000000000006</v>
      </c>
      <c r="E54" s="36">
        <v>0.10440000000000001</v>
      </c>
      <c r="F54" s="36">
        <v>2.0999999999999999E-3</v>
      </c>
      <c r="G54" s="36">
        <v>3.5423</v>
      </c>
      <c r="H54" s="36">
        <v>6.8599999999999994E-2</v>
      </c>
      <c r="I54" s="36">
        <v>0.24479999999999999</v>
      </c>
      <c r="J54" s="36">
        <v>1.8E-3</v>
      </c>
      <c r="K54" s="37">
        <v>1703</v>
      </c>
      <c r="L54" s="37">
        <v>34</v>
      </c>
      <c r="M54" s="37">
        <v>1537</v>
      </c>
      <c r="N54" s="37">
        <v>15</v>
      </c>
      <c r="O54" s="37">
        <v>1411</v>
      </c>
      <c r="P54" s="37">
        <v>9</v>
      </c>
      <c r="Q54" s="32">
        <f t="shared" si="0"/>
        <v>17.146212566059894</v>
      </c>
      <c r="R54" s="32">
        <f t="shared" si="1"/>
        <v>3.4730530863456206</v>
      </c>
      <c r="S54" s="68" t="str">
        <f t="shared" si="2"/>
        <v>X</v>
      </c>
      <c r="T54" s="38">
        <f t="shared" si="3"/>
        <v>1703</v>
      </c>
      <c r="U54" s="38">
        <f t="shared" si="4"/>
        <v>34</v>
      </c>
    </row>
    <row r="55" spans="1:21">
      <c r="A55" s="34" t="s">
        <v>1497</v>
      </c>
      <c r="B55" s="34"/>
      <c r="C55" s="34"/>
      <c r="D55" s="35">
        <v>2.2334000000000001</v>
      </c>
      <c r="E55" s="36">
        <v>5.5E-2</v>
      </c>
      <c r="F55" s="36">
        <v>1.8E-3</v>
      </c>
      <c r="G55" s="36">
        <v>0.64770000000000005</v>
      </c>
      <c r="H55" s="36">
        <v>2.07E-2</v>
      </c>
      <c r="I55" s="36">
        <v>8.5099999999999995E-2</v>
      </c>
      <c r="J55" s="36">
        <v>6.9999999999999999E-4</v>
      </c>
      <c r="K55" s="37">
        <v>411</v>
      </c>
      <c r="L55" s="37">
        <v>71</v>
      </c>
      <c r="M55" s="37">
        <v>507</v>
      </c>
      <c r="N55" s="37">
        <v>13</v>
      </c>
      <c r="O55" s="37">
        <v>526</v>
      </c>
      <c r="P55" s="37">
        <v>4</v>
      </c>
      <c r="Q55" s="32">
        <f t="shared" si="0"/>
        <v>-27.980535279805352</v>
      </c>
      <c r="R55" s="32">
        <f t="shared" si="1"/>
        <v>44.259941116738368</v>
      </c>
      <c r="S55" s="68">
        <f t="shared" si="2"/>
        <v>-27.980535279805352</v>
      </c>
      <c r="T55" s="38">
        <f t="shared" si="3"/>
        <v>526</v>
      </c>
      <c r="U55" s="38">
        <f t="shared" si="4"/>
        <v>4</v>
      </c>
    </row>
    <row r="56" spans="1:21">
      <c r="A56" s="34" t="s">
        <v>1498</v>
      </c>
      <c r="B56" s="34"/>
      <c r="C56" s="34"/>
      <c r="D56" s="35">
        <v>0.68559999999999999</v>
      </c>
      <c r="E56" s="36">
        <v>6.4100000000000004E-2</v>
      </c>
      <c r="F56" s="36">
        <v>1.6000000000000001E-3</v>
      </c>
      <c r="G56" s="36">
        <v>1.1994</v>
      </c>
      <c r="H56" s="36">
        <v>2.9499999999999998E-2</v>
      </c>
      <c r="I56" s="36">
        <v>0.13500000000000001</v>
      </c>
      <c r="J56" s="36">
        <v>1.1000000000000001E-3</v>
      </c>
      <c r="K56" s="37">
        <v>743</v>
      </c>
      <c r="L56" s="37">
        <v>50</v>
      </c>
      <c r="M56" s="37">
        <v>800</v>
      </c>
      <c r="N56" s="37">
        <v>14</v>
      </c>
      <c r="O56" s="37">
        <v>816</v>
      </c>
      <c r="P56" s="37">
        <v>6</v>
      </c>
      <c r="Q56" s="32">
        <f t="shared" si="0"/>
        <v>-9.825033647375502</v>
      </c>
      <c r="R56" s="32">
        <f t="shared" si="1"/>
        <v>14.869270087005729</v>
      </c>
      <c r="S56" s="68">
        <f t="shared" si="2"/>
        <v>-9.825033647375502</v>
      </c>
      <c r="T56" s="38">
        <f t="shared" si="3"/>
        <v>816</v>
      </c>
      <c r="U56" s="38">
        <f t="shared" si="4"/>
        <v>6</v>
      </c>
    </row>
    <row r="57" spans="1:21">
      <c r="A57" s="34" t="s">
        <v>1499</v>
      </c>
      <c r="B57" s="34"/>
      <c r="C57" s="34"/>
      <c r="D57" s="35">
        <v>1.5517000000000001</v>
      </c>
      <c r="E57" s="36">
        <v>5.9799999999999999E-2</v>
      </c>
      <c r="F57" s="36">
        <v>1.2999999999999999E-3</v>
      </c>
      <c r="G57" s="36">
        <v>0.86709999999999998</v>
      </c>
      <c r="H57" s="36">
        <v>1.8599999999999998E-2</v>
      </c>
      <c r="I57" s="36">
        <v>0.1046</v>
      </c>
      <c r="J57" s="36">
        <v>8.0000000000000004E-4</v>
      </c>
      <c r="K57" s="37">
        <v>596</v>
      </c>
      <c r="L57" s="37">
        <v>45</v>
      </c>
      <c r="M57" s="37">
        <v>634</v>
      </c>
      <c r="N57" s="37">
        <v>10</v>
      </c>
      <c r="O57" s="37">
        <v>641</v>
      </c>
      <c r="P57" s="37">
        <v>4</v>
      </c>
      <c r="Q57" s="32">
        <f t="shared" si="0"/>
        <v>-7.5503355704698016</v>
      </c>
      <c r="R57" s="32">
        <f t="shared" si="1"/>
        <v>16.296196968859945</v>
      </c>
      <c r="S57" s="68">
        <f t="shared" si="2"/>
        <v>-7.5503355704698016</v>
      </c>
      <c r="T57" s="38">
        <f t="shared" si="3"/>
        <v>641</v>
      </c>
      <c r="U57" s="38">
        <f t="shared" si="4"/>
        <v>4</v>
      </c>
    </row>
    <row r="58" spans="1:21">
      <c r="A58" s="34" t="s">
        <v>1500</v>
      </c>
      <c r="B58" s="34"/>
      <c r="C58" s="34"/>
      <c r="D58" s="35">
        <v>0.2671</v>
      </c>
      <c r="E58" s="36">
        <v>7.0499999999999993E-2</v>
      </c>
      <c r="F58" s="36">
        <v>1.4E-3</v>
      </c>
      <c r="G58" s="36">
        <v>1.6476</v>
      </c>
      <c r="H58" s="36">
        <v>3.1199999999999999E-2</v>
      </c>
      <c r="I58" s="36">
        <v>0.16830000000000001</v>
      </c>
      <c r="J58" s="36">
        <v>1.1000000000000001E-3</v>
      </c>
      <c r="K58" s="37">
        <v>944</v>
      </c>
      <c r="L58" s="37">
        <v>38</v>
      </c>
      <c r="M58" s="37">
        <v>989</v>
      </c>
      <c r="N58" s="37">
        <v>12</v>
      </c>
      <c r="O58" s="37">
        <v>1002</v>
      </c>
      <c r="P58" s="37">
        <v>6</v>
      </c>
      <c r="Q58" s="32">
        <f t="shared" si="0"/>
        <v>-6.1440677966101642</v>
      </c>
      <c r="R58" s="32">
        <f t="shared" si="1"/>
        <v>8.6395273981922323</v>
      </c>
      <c r="S58" s="68">
        <f t="shared" si="2"/>
        <v>-6.1440677966101642</v>
      </c>
      <c r="T58" s="38">
        <f t="shared" si="3"/>
        <v>944</v>
      </c>
      <c r="U58" s="38">
        <f t="shared" si="4"/>
        <v>38</v>
      </c>
    </row>
    <row r="59" spans="1:21">
      <c r="A59" s="34" t="s">
        <v>1501</v>
      </c>
      <c r="B59" s="34"/>
      <c r="C59" s="34"/>
      <c r="D59" s="35">
        <v>0.59360000000000002</v>
      </c>
      <c r="E59" s="36">
        <v>6.9199999999999998E-2</v>
      </c>
      <c r="F59" s="36">
        <v>1.6000000000000001E-3</v>
      </c>
      <c r="G59" s="36">
        <v>1.5986</v>
      </c>
      <c r="H59" s="36">
        <v>3.5999999999999997E-2</v>
      </c>
      <c r="I59" s="36">
        <v>0.16689999999999999</v>
      </c>
      <c r="J59" s="36">
        <v>1.2999999999999999E-3</v>
      </c>
      <c r="K59" s="37">
        <v>905</v>
      </c>
      <c r="L59" s="37">
        <v>45</v>
      </c>
      <c r="M59" s="37">
        <v>970</v>
      </c>
      <c r="N59" s="37">
        <v>14</v>
      </c>
      <c r="O59" s="37">
        <v>995</v>
      </c>
      <c r="P59" s="37">
        <v>7</v>
      </c>
      <c r="Q59" s="32">
        <f t="shared" si="0"/>
        <v>-9.9447513812154664</v>
      </c>
      <c r="R59" s="32">
        <f t="shared" si="1"/>
        <v>11.042625990318596</v>
      </c>
      <c r="S59" s="68">
        <f t="shared" si="2"/>
        <v>-9.9447513812154664</v>
      </c>
      <c r="T59" s="38">
        <f t="shared" si="3"/>
        <v>995</v>
      </c>
      <c r="U59" s="38">
        <f t="shared" si="4"/>
        <v>7</v>
      </c>
    </row>
    <row r="60" spans="1:21">
      <c r="A60" s="34" t="s">
        <v>1502</v>
      </c>
      <c r="B60" s="34"/>
      <c r="C60" s="34"/>
      <c r="D60" s="35">
        <v>1.4489000000000001</v>
      </c>
      <c r="E60" s="36">
        <v>6.1699999999999998E-2</v>
      </c>
      <c r="F60" s="36">
        <v>2E-3</v>
      </c>
      <c r="G60" s="36">
        <v>0.74070000000000003</v>
      </c>
      <c r="H60" s="36">
        <v>2.2200000000000001E-2</v>
      </c>
      <c r="I60" s="36">
        <v>8.7300000000000003E-2</v>
      </c>
      <c r="J60" s="36">
        <v>6.9999999999999999E-4</v>
      </c>
      <c r="K60" s="37">
        <v>663</v>
      </c>
      <c r="L60" s="37">
        <v>63</v>
      </c>
      <c r="M60" s="37">
        <v>563</v>
      </c>
      <c r="N60" s="37">
        <v>13</v>
      </c>
      <c r="O60" s="37">
        <v>539</v>
      </c>
      <c r="P60" s="37">
        <v>4</v>
      </c>
      <c r="Q60" s="32">
        <f t="shared" si="0"/>
        <v>18.702865761689292</v>
      </c>
      <c r="R60" s="32">
        <f t="shared" si="1"/>
        <v>15.497180892661049</v>
      </c>
      <c r="S60" s="68">
        <f t="shared" si="2"/>
        <v>18.702865761689292</v>
      </c>
      <c r="T60" s="38">
        <f t="shared" si="3"/>
        <v>539</v>
      </c>
      <c r="U60" s="38">
        <f t="shared" si="4"/>
        <v>4</v>
      </c>
    </row>
    <row r="61" spans="1:21">
      <c r="A61" s="34" t="s">
        <v>1503</v>
      </c>
      <c r="B61" s="34"/>
      <c r="C61" s="34"/>
      <c r="D61" s="35">
        <v>0.14099999999999999</v>
      </c>
      <c r="E61" s="36">
        <v>6.4100000000000004E-2</v>
      </c>
      <c r="F61" s="36">
        <v>1.1000000000000001E-3</v>
      </c>
      <c r="G61" s="36">
        <v>1.1969000000000001</v>
      </c>
      <c r="H61" s="36">
        <v>2.0400000000000001E-2</v>
      </c>
      <c r="I61" s="36">
        <v>0.1346</v>
      </c>
      <c r="J61" s="36">
        <v>8.0000000000000004E-4</v>
      </c>
      <c r="K61" s="37">
        <v>744</v>
      </c>
      <c r="L61" s="37">
        <v>34</v>
      </c>
      <c r="M61" s="37">
        <v>799</v>
      </c>
      <c r="N61" s="37">
        <v>9</v>
      </c>
      <c r="O61" s="37">
        <v>814</v>
      </c>
      <c r="P61" s="37">
        <v>5</v>
      </c>
      <c r="Q61" s="32">
        <f t="shared" si="0"/>
        <v>-9.4086021505376252</v>
      </c>
      <c r="R61" s="32">
        <f t="shared" si="1"/>
        <v>10.089637570379335</v>
      </c>
      <c r="S61" s="68">
        <f t="shared" si="2"/>
        <v>-9.4086021505376252</v>
      </c>
      <c r="T61" s="38">
        <f t="shared" si="3"/>
        <v>814</v>
      </c>
      <c r="U61" s="38">
        <f t="shared" si="4"/>
        <v>5</v>
      </c>
    </row>
    <row r="62" spans="1:21">
      <c r="A62" s="34" t="s">
        <v>1504</v>
      </c>
      <c r="B62" s="34"/>
      <c r="C62" s="34"/>
      <c r="D62" s="35">
        <v>0.43859999999999999</v>
      </c>
      <c r="E62" s="36">
        <v>0.1457</v>
      </c>
      <c r="F62" s="36">
        <v>3.5000000000000001E-3</v>
      </c>
      <c r="G62" s="36">
        <v>8.3529</v>
      </c>
      <c r="H62" s="36">
        <v>0.17460000000000001</v>
      </c>
      <c r="I62" s="36">
        <v>0.41570000000000001</v>
      </c>
      <c r="J62" s="36">
        <v>5.0000000000000001E-3</v>
      </c>
      <c r="K62" s="37">
        <v>2296</v>
      </c>
      <c r="L62" s="37">
        <v>42</v>
      </c>
      <c r="M62" s="37">
        <v>2270</v>
      </c>
      <c r="N62" s="37">
        <v>19</v>
      </c>
      <c r="O62" s="37">
        <v>2241</v>
      </c>
      <c r="P62" s="37">
        <v>23</v>
      </c>
      <c r="Q62" s="32">
        <f t="shared" si="0"/>
        <v>2.3954703832752666</v>
      </c>
      <c r="R62" s="32">
        <f t="shared" si="1"/>
        <v>4.0945400037863244</v>
      </c>
      <c r="S62" s="68">
        <f t="shared" si="2"/>
        <v>2.3954703832752666</v>
      </c>
      <c r="T62" s="38">
        <f t="shared" si="3"/>
        <v>2296</v>
      </c>
      <c r="U62" s="38">
        <f t="shared" si="4"/>
        <v>42</v>
      </c>
    </row>
    <row r="63" spans="1:21">
      <c r="A63" s="34" t="s">
        <v>1505</v>
      </c>
      <c r="B63" s="34"/>
      <c r="C63" s="34"/>
      <c r="D63" s="35">
        <v>0.38490000000000002</v>
      </c>
      <c r="E63" s="36">
        <v>7.17E-2</v>
      </c>
      <c r="F63" s="36">
        <v>1.6999999999999999E-3</v>
      </c>
      <c r="G63" s="36">
        <v>1.6631</v>
      </c>
      <c r="H63" s="36">
        <v>4.1099999999999998E-2</v>
      </c>
      <c r="I63" s="36">
        <v>0.16669999999999999</v>
      </c>
      <c r="J63" s="36">
        <v>1.6000000000000001E-3</v>
      </c>
      <c r="K63" s="37">
        <v>978</v>
      </c>
      <c r="L63" s="37">
        <v>48</v>
      </c>
      <c r="M63" s="37">
        <v>995</v>
      </c>
      <c r="N63" s="37">
        <v>16</v>
      </c>
      <c r="O63" s="37">
        <v>994</v>
      </c>
      <c r="P63" s="37">
        <v>9</v>
      </c>
      <c r="Q63" s="32">
        <f t="shared" si="0"/>
        <v>-1.6359918200409052</v>
      </c>
      <c r="R63" s="32">
        <f t="shared" si="1"/>
        <v>10.144887297455814</v>
      </c>
      <c r="S63" s="68">
        <f t="shared" si="2"/>
        <v>-1.6359918200409052</v>
      </c>
      <c r="T63" s="38">
        <f t="shared" si="3"/>
        <v>994</v>
      </c>
      <c r="U63" s="38">
        <f t="shared" si="4"/>
        <v>9</v>
      </c>
    </row>
    <row r="64" spans="1:21">
      <c r="A64" s="34" t="s">
        <v>1506</v>
      </c>
      <c r="B64" s="34"/>
      <c r="C64" s="34"/>
      <c r="D64" s="35">
        <v>1.0472999999999999</v>
      </c>
      <c r="E64" s="36">
        <v>8.4400000000000003E-2</v>
      </c>
      <c r="F64" s="36">
        <v>2.8E-3</v>
      </c>
      <c r="G64" s="36">
        <v>2.3759999999999999</v>
      </c>
      <c r="H64" s="36">
        <v>8.6099999999999996E-2</v>
      </c>
      <c r="I64" s="36">
        <v>0.20180000000000001</v>
      </c>
      <c r="J64" s="36">
        <v>2.2000000000000001E-3</v>
      </c>
      <c r="K64" s="37">
        <v>1301</v>
      </c>
      <c r="L64" s="37">
        <v>69</v>
      </c>
      <c r="M64" s="37">
        <v>1235</v>
      </c>
      <c r="N64" s="37">
        <v>26</v>
      </c>
      <c r="O64" s="37">
        <v>1185</v>
      </c>
      <c r="P64" s="37">
        <v>12</v>
      </c>
      <c r="Q64" s="32">
        <f t="shared" si="0"/>
        <v>8.9162182936202932</v>
      </c>
      <c r="R64" s="32">
        <f t="shared" si="1"/>
        <v>9.8359997845151614</v>
      </c>
      <c r="S64" s="68">
        <f t="shared" si="2"/>
        <v>8.9162182936202932</v>
      </c>
      <c r="T64" s="38">
        <f t="shared" si="3"/>
        <v>1301</v>
      </c>
      <c r="U64" s="38">
        <f t="shared" si="4"/>
        <v>69</v>
      </c>
    </row>
    <row r="65" spans="1:21">
      <c r="A65" s="34" t="s">
        <v>1507</v>
      </c>
      <c r="B65" s="34"/>
      <c r="C65" s="34"/>
      <c r="D65" s="35">
        <v>2.0596000000000001</v>
      </c>
      <c r="E65" s="36">
        <v>5.8900000000000001E-2</v>
      </c>
      <c r="F65" s="36">
        <v>1.2999999999999999E-3</v>
      </c>
      <c r="G65" s="36">
        <v>0.82589999999999997</v>
      </c>
      <c r="H65" s="36">
        <v>1.8200000000000001E-2</v>
      </c>
      <c r="I65" s="36">
        <v>0.10100000000000001</v>
      </c>
      <c r="J65" s="36">
        <v>6.9999999999999999E-4</v>
      </c>
      <c r="K65" s="37">
        <v>564</v>
      </c>
      <c r="L65" s="37">
        <v>46</v>
      </c>
      <c r="M65" s="37">
        <v>611</v>
      </c>
      <c r="N65" s="37">
        <v>10</v>
      </c>
      <c r="O65" s="37">
        <v>620</v>
      </c>
      <c r="P65" s="37">
        <v>4</v>
      </c>
      <c r="Q65" s="32">
        <f t="shared" si="0"/>
        <v>-9.9290780141843893</v>
      </c>
      <c r="R65" s="32">
        <f t="shared" si="1"/>
        <v>17.987707073454665</v>
      </c>
      <c r="S65" s="68">
        <f t="shared" si="2"/>
        <v>-9.9290780141843893</v>
      </c>
      <c r="T65" s="38">
        <f t="shared" si="3"/>
        <v>620</v>
      </c>
      <c r="U65" s="38">
        <f t="shared" si="4"/>
        <v>4</v>
      </c>
    </row>
    <row r="66" spans="1:21">
      <c r="A66" s="34" t="s">
        <v>1508</v>
      </c>
      <c r="B66" s="34"/>
      <c r="C66" s="34"/>
      <c r="D66" s="35">
        <v>0.54220000000000002</v>
      </c>
      <c r="E66" s="36">
        <v>0.1043</v>
      </c>
      <c r="F66" s="36">
        <v>1.9E-3</v>
      </c>
      <c r="G66" s="36">
        <v>4.4528999999999996</v>
      </c>
      <c r="H66" s="36">
        <v>8.3099999999999993E-2</v>
      </c>
      <c r="I66" s="36">
        <v>0.30730000000000002</v>
      </c>
      <c r="J66" s="36">
        <v>2.3E-3</v>
      </c>
      <c r="K66" s="37">
        <v>1701</v>
      </c>
      <c r="L66" s="37">
        <v>32</v>
      </c>
      <c r="M66" s="37">
        <v>1722</v>
      </c>
      <c r="N66" s="37">
        <v>15</v>
      </c>
      <c r="O66" s="37">
        <v>1727</v>
      </c>
      <c r="P66" s="37">
        <v>11</v>
      </c>
      <c r="Q66" s="32">
        <f t="shared" si="0"/>
        <v>-1.5285126396237469</v>
      </c>
      <c r="R66" s="32">
        <f t="shared" si="1"/>
        <v>4.0330129602884952</v>
      </c>
      <c r="S66" s="68">
        <f t="shared" si="2"/>
        <v>-1.5285126396237469</v>
      </c>
      <c r="T66" s="38">
        <f t="shared" si="3"/>
        <v>1701</v>
      </c>
      <c r="U66" s="38">
        <f t="shared" si="4"/>
        <v>32</v>
      </c>
    </row>
    <row r="67" spans="1:21">
      <c r="A67" s="34" t="s">
        <v>1509</v>
      </c>
      <c r="B67" s="34"/>
      <c r="C67" s="34"/>
      <c r="D67" s="35">
        <v>0.68710000000000004</v>
      </c>
      <c r="E67" s="36">
        <v>6.2600000000000003E-2</v>
      </c>
      <c r="F67" s="36">
        <v>1.8E-3</v>
      </c>
      <c r="G67" s="36">
        <v>1.0571999999999999</v>
      </c>
      <c r="H67" s="36">
        <v>2.9899999999999999E-2</v>
      </c>
      <c r="I67" s="36">
        <v>0.12189999999999999</v>
      </c>
      <c r="J67" s="36">
        <v>1E-3</v>
      </c>
      <c r="K67" s="37">
        <v>695</v>
      </c>
      <c r="L67" s="37">
        <v>59</v>
      </c>
      <c r="M67" s="37">
        <v>732</v>
      </c>
      <c r="N67" s="37">
        <v>15</v>
      </c>
      <c r="O67" s="37">
        <v>741</v>
      </c>
      <c r="P67" s="37">
        <v>6</v>
      </c>
      <c r="Q67" s="32">
        <f t="shared" si="0"/>
        <v>-6.6187050359712174</v>
      </c>
      <c r="R67" s="32">
        <f t="shared" si="1"/>
        <v>18.184326247450631</v>
      </c>
      <c r="S67" s="68">
        <f t="shared" si="2"/>
        <v>-6.6187050359712174</v>
      </c>
      <c r="T67" s="38">
        <f t="shared" si="3"/>
        <v>741</v>
      </c>
      <c r="U67" s="38">
        <f t="shared" si="4"/>
        <v>6</v>
      </c>
    </row>
    <row r="68" spans="1:21">
      <c r="A68" s="34" t="s">
        <v>1510</v>
      </c>
      <c r="B68" s="34"/>
      <c r="C68" s="34"/>
      <c r="D68" s="35">
        <v>0.18629999999999999</v>
      </c>
      <c r="E68" s="36">
        <v>0.1598</v>
      </c>
      <c r="F68" s="36">
        <v>3.2000000000000002E-3</v>
      </c>
      <c r="G68" s="36">
        <v>10.4924</v>
      </c>
      <c r="H68" s="36">
        <v>0.2263</v>
      </c>
      <c r="I68" s="36">
        <v>0.47060000000000002</v>
      </c>
      <c r="J68" s="36">
        <v>3.8999999999999998E-3</v>
      </c>
      <c r="K68" s="37">
        <v>2454</v>
      </c>
      <c r="L68" s="37">
        <v>34</v>
      </c>
      <c r="M68" s="37">
        <v>2479</v>
      </c>
      <c r="N68" s="37">
        <v>20</v>
      </c>
      <c r="O68" s="37">
        <v>2486</v>
      </c>
      <c r="P68" s="37">
        <v>17</v>
      </c>
      <c r="Q68" s="32">
        <f t="shared" ref="Q68:Q80" si="5">(1-O68/K68)*100</f>
        <v>-1.3039934800326058</v>
      </c>
      <c r="R68" s="32">
        <f t="shared" ref="R68:R80" si="6">SQRT((2*P68)^2*(-1/K68)^2+(2*L68)^2*(O68/K68^2)^2)*100</f>
        <v>3.1304171664478924</v>
      </c>
      <c r="S68" s="68">
        <f t="shared" ref="S68:S131" si="7">IF(OR(Q68-R68&gt;10,Q68+R68&lt;-5),"X",Q68)</f>
        <v>-1.3039934800326058</v>
      </c>
      <c r="T68" s="38">
        <f t="shared" ref="T68:T80" si="8">IF(O68&lt;=1000,O68,K68)</f>
        <v>2454</v>
      </c>
      <c r="U68" s="38">
        <f t="shared" ref="U68:U80" si="9">IF(T68=O68,P68,L68)</f>
        <v>34</v>
      </c>
    </row>
    <row r="69" spans="1:21">
      <c r="A69" s="34" t="s">
        <v>1511</v>
      </c>
      <c r="B69" s="34"/>
      <c r="C69" s="34"/>
      <c r="D69" s="35">
        <v>0.82569999999999999</v>
      </c>
      <c r="E69" s="36">
        <v>7.4200000000000002E-2</v>
      </c>
      <c r="F69" s="36">
        <v>1.6000000000000001E-3</v>
      </c>
      <c r="G69" s="36">
        <v>1.8257000000000001</v>
      </c>
      <c r="H69" s="36">
        <v>4.0899999999999999E-2</v>
      </c>
      <c r="I69" s="36">
        <v>0.17730000000000001</v>
      </c>
      <c r="J69" s="36">
        <v>1.6999999999999999E-3</v>
      </c>
      <c r="K69" s="37">
        <v>1047</v>
      </c>
      <c r="L69" s="37">
        <v>42</v>
      </c>
      <c r="M69" s="37">
        <v>1055</v>
      </c>
      <c r="N69" s="37">
        <v>15</v>
      </c>
      <c r="O69" s="37">
        <v>1052</v>
      </c>
      <c r="P69" s="37">
        <v>9</v>
      </c>
      <c r="Q69" s="32">
        <f t="shared" si="5"/>
        <v>-0.47755491881567025</v>
      </c>
      <c r="R69" s="32">
        <f t="shared" si="6"/>
        <v>8.2425223464362656</v>
      </c>
      <c r="S69" s="68">
        <f t="shared" si="7"/>
        <v>-0.47755491881567025</v>
      </c>
      <c r="T69" s="38">
        <f t="shared" si="8"/>
        <v>1047</v>
      </c>
      <c r="U69" s="38">
        <f t="shared" si="9"/>
        <v>42</v>
      </c>
    </row>
    <row r="70" spans="1:21">
      <c r="A70" s="34" t="s">
        <v>1512</v>
      </c>
      <c r="B70" s="34"/>
      <c r="C70" s="34"/>
      <c r="D70" s="35">
        <v>0.49130000000000001</v>
      </c>
      <c r="E70" s="36">
        <v>7.51E-2</v>
      </c>
      <c r="F70" s="36">
        <v>1.5E-3</v>
      </c>
      <c r="G70" s="36">
        <v>1.9882</v>
      </c>
      <c r="H70" s="36">
        <v>4.1300000000000003E-2</v>
      </c>
      <c r="I70" s="36">
        <v>0.19089999999999999</v>
      </c>
      <c r="J70" s="36">
        <v>1.6999999999999999E-3</v>
      </c>
      <c r="K70" s="37">
        <v>1071</v>
      </c>
      <c r="L70" s="37">
        <v>38</v>
      </c>
      <c r="M70" s="37">
        <v>1111</v>
      </c>
      <c r="N70" s="37">
        <v>14</v>
      </c>
      <c r="O70" s="37">
        <v>1126</v>
      </c>
      <c r="P70" s="37">
        <v>9</v>
      </c>
      <c r="Q70" s="32">
        <f t="shared" si="5"/>
        <v>-5.1353874883286688</v>
      </c>
      <c r="R70" s="32">
        <f t="shared" si="6"/>
        <v>7.6475504847711786</v>
      </c>
      <c r="S70" s="68">
        <f t="shared" si="7"/>
        <v>-5.1353874883286688</v>
      </c>
      <c r="T70" s="38">
        <f t="shared" si="8"/>
        <v>1071</v>
      </c>
      <c r="U70" s="38">
        <f t="shared" si="9"/>
        <v>38</v>
      </c>
    </row>
    <row r="71" spans="1:21">
      <c r="A71" s="34" t="s">
        <v>1513</v>
      </c>
      <c r="B71" s="34"/>
      <c r="C71" s="34"/>
      <c r="D71" s="35">
        <v>0.193</v>
      </c>
      <c r="E71" s="36">
        <v>0.1174</v>
      </c>
      <c r="F71" s="36">
        <v>1.8E-3</v>
      </c>
      <c r="G71" s="36">
        <v>5.5728</v>
      </c>
      <c r="H71" s="36">
        <v>8.6300000000000002E-2</v>
      </c>
      <c r="I71" s="36">
        <v>0.34160000000000001</v>
      </c>
      <c r="J71" s="36">
        <v>2.3999999999999998E-3</v>
      </c>
      <c r="K71" s="37">
        <v>1917</v>
      </c>
      <c r="L71" s="37">
        <v>25</v>
      </c>
      <c r="M71" s="37">
        <v>1912</v>
      </c>
      <c r="N71" s="37">
        <v>13</v>
      </c>
      <c r="O71" s="37">
        <v>1894</v>
      </c>
      <c r="P71" s="37">
        <v>11</v>
      </c>
      <c r="Q71" s="32">
        <f t="shared" si="5"/>
        <v>1.1997913406364136</v>
      </c>
      <c r="R71" s="32">
        <f t="shared" si="6"/>
        <v>2.8209414351597348</v>
      </c>
      <c r="S71" s="68">
        <f t="shared" si="7"/>
        <v>1.1997913406364136</v>
      </c>
      <c r="T71" s="38">
        <f t="shared" si="8"/>
        <v>1917</v>
      </c>
      <c r="U71" s="38">
        <f t="shared" si="9"/>
        <v>25</v>
      </c>
    </row>
    <row r="72" spans="1:21">
      <c r="A72" s="34" t="s">
        <v>1514</v>
      </c>
      <c r="B72" s="34"/>
      <c r="C72" s="34"/>
      <c r="D72" s="35">
        <v>1.4191</v>
      </c>
      <c r="E72" s="36">
        <v>0.15310000000000001</v>
      </c>
      <c r="F72" s="36">
        <v>2.5999999999999999E-3</v>
      </c>
      <c r="G72" s="36">
        <v>9.2121999999999993</v>
      </c>
      <c r="H72" s="36">
        <v>0.15770000000000001</v>
      </c>
      <c r="I72" s="36">
        <v>0.43330000000000002</v>
      </c>
      <c r="J72" s="36">
        <v>3.3E-3</v>
      </c>
      <c r="K72" s="37">
        <v>2380</v>
      </c>
      <c r="L72" s="37">
        <v>27</v>
      </c>
      <c r="M72" s="37">
        <v>2359</v>
      </c>
      <c r="N72" s="37">
        <v>16</v>
      </c>
      <c r="O72" s="37">
        <v>2321</v>
      </c>
      <c r="P72" s="37">
        <v>15</v>
      </c>
      <c r="Q72" s="32">
        <f t="shared" si="5"/>
        <v>2.4789915966386578</v>
      </c>
      <c r="R72" s="32">
        <f t="shared" si="6"/>
        <v>2.5465156413850085</v>
      </c>
      <c r="S72" s="68">
        <f t="shared" si="7"/>
        <v>2.4789915966386578</v>
      </c>
      <c r="T72" s="38">
        <f t="shared" si="8"/>
        <v>2380</v>
      </c>
      <c r="U72" s="38">
        <f t="shared" si="9"/>
        <v>27</v>
      </c>
    </row>
    <row r="73" spans="1:21">
      <c r="A73" s="34" t="s">
        <v>1515</v>
      </c>
      <c r="B73" s="34"/>
      <c r="C73" s="34"/>
      <c r="D73" s="35">
        <v>0.38429999999999997</v>
      </c>
      <c r="E73" s="36">
        <v>7.4999999999999997E-2</v>
      </c>
      <c r="F73" s="36">
        <v>1.4E-3</v>
      </c>
      <c r="G73" s="36">
        <v>2.0954999999999999</v>
      </c>
      <c r="H73" s="36">
        <v>4.3099999999999999E-2</v>
      </c>
      <c r="I73" s="36">
        <v>0.2009</v>
      </c>
      <c r="J73" s="36">
        <v>2.2000000000000001E-3</v>
      </c>
      <c r="K73" s="37">
        <v>1067</v>
      </c>
      <c r="L73" s="37">
        <v>36</v>
      </c>
      <c r="M73" s="37">
        <v>1147</v>
      </c>
      <c r="N73" s="37">
        <v>14</v>
      </c>
      <c r="O73" s="37">
        <v>1180</v>
      </c>
      <c r="P73" s="37">
        <v>12</v>
      </c>
      <c r="Q73" s="32">
        <f t="shared" si="5"/>
        <v>-10.590440487347696</v>
      </c>
      <c r="R73" s="32">
        <f t="shared" si="6"/>
        <v>7.7941376935982394</v>
      </c>
      <c r="S73" s="68">
        <f t="shared" si="7"/>
        <v>-10.590440487347696</v>
      </c>
      <c r="T73" s="38">
        <f t="shared" si="8"/>
        <v>1067</v>
      </c>
      <c r="U73" s="38">
        <f t="shared" si="9"/>
        <v>36</v>
      </c>
    </row>
    <row r="74" spans="1:21">
      <c r="A74" s="34" t="s">
        <v>1516</v>
      </c>
      <c r="B74" s="34"/>
      <c r="C74" s="34"/>
      <c r="D74" s="35">
        <v>0.36880000000000002</v>
      </c>
      <c r="E74" s="36">
        <v>7.3300000000000004E-2</v>
      </c>
      <c r="F74" s="36">
        <v>1.6999999999999999E-3</v>
      </c>
      <c r="G74" s="36">
        <v>1.68</v>
      </c>
      <c r="H74" s="36">
        <v>3.8300000000000001E-2</v>
      </c>
      <c r="I74" s="36">
        <v>0.16520000000000001</v>
      </c>
      <c r="J74" s="36">
        <v>1.5E-3</v>
      </c>
      <c r="K74" s="37">
        <v>1023</v>
      </c>
      <c r="L74" s="37">
        <v>43</v>
      </c>
      <c r="M74" s="37">
        <v>1001</v>
      </c>
      <c r="N74" s="37">
        <v>15</v>
      </c>
      <c r="O74" s="37">
        <v>986</v>
      </c>
      <c r="P74" s="37">
        <v>8</v>
      </c>
      <c r="Q74" s="32">
        <f t="shared" si="5"/>
        <v>3.6168132942326459</v>
      </c>
      <c r="R74" s="32">
        <f t="shared" si="6"/>
        <v>8.2521644067943143</v>
      </c>
      <c r="S74" s="68">
        <f t="shared" si="7"/>
        <v>3.6168132942326459</v>
      </c>
      <c r="T74" s="38">
        <f t="shared" si="8"/>
        <v>986</v>
      </c>
      <c r="U74" s="38">
        <f t="shared" si="9"/>
        <v>8</v>
      </c>
    </row>
    <row r="75" spans="1:21">
      <c r="A75" s="34" t="s">
        <v>1517</v>
      </c>
      <c r="B75" s="34"/>
      <c r="C75" s="34"/>
      <c r="D75" s="35">
        <v>0.66320000000000001</v>
      </c>
      <c r="E75" s="36">
        <v>5.57E-2</v>
      </c>
      <c r="F75" s="36">
        <v>1.2999999999999999E-3</v>
      </c>
      <c r="G75" s="36">
        <v>0.62739999999999996</v>
      </c>
      <c r="H75" s="36">
        <v>1.43E-2</v>
      </c>
      <c r="I75" s="36">
        <v>8.1199999999999994E-2</v>
      </c>
      <c r="J75" s="36">
        <v>8.0000000000000004E-4</v>
      </c>
      <c r="K75" s="37">
        <v>438</v>
      </c>
      <c r="L75" s="37">
        <v>48</v>
      </c>
      <c r="M75" s="37">
        <v>494</v>
      </c>
      <c r="N75" s="37">
        <v>9</v>
      </c>
      <c r="O75" s="37">
        <v>504</v>
      </c>
      <c r="P75" s="37">
        <v>4</v>
      </c>
      <c r="Q75" s="32">
        <f t="shared" si="5"/>
        <v>-15.068493150684926</v>
      </c>
      <c r="R75" s="32">
        <f t="shared" si="6"/>
        <v>25.286542723546063</v>
      </c>
      <c r="S75" s="68">
        <f t="shared" si="7"/>
        <v>-15.068493150684926</v>
      </c>
      <c r="T75" s="38">
        <f t="shared" si="8"/>
        <v>504</v>
      </c>
      <c r="U75" s="38">
        <f t="shared" si="9"/>
        <v>4</v>
      </c>
    </row>
    <row r="76" spans="1:21">
      <c r="A76" s="34" t="s">
        <v>1518</v>
      </c>
      <c r="B76" s="34"/>
      <c r="C76" s="34"/>
      <c r="D76" s="35">
        <v>0.12509999999999999</v>
      </c>
      <c r="E76" s="36">
        <v>0.15190000000000001</v>
      </c>
      <c r="F76" s="36">
        <v>2.8E-3</v>
      </c>
      <c r="G76" s="36">
        <v>9.1372</v>
      </c>
      <c r="H76" s="36">
        <v>0.1789</v>
      </c>
      <c r="I76" s="36">
        <v>0.43269999999999997</v>
      </c>
      <c r="J76" s="36">
        <v>4.1000000000000003E-3</v>
      </c>
      <c r="K76" s="37">
        <v>2367</v>
      </c>
      <c r="L76" s="37">
        <v>30</v>
      </c>
      <c r="M76" s="37">
        <v>2352</v>
      </c>
      <c r="N76" s="37">
        <v>18</v>
      </c>
      <c r="O76" s="37">
        <v>2318</v>
      </c>
      <c r="P76" s="37">
        <v>18</v>
      </c>
      <c r="Q76" s="32">
        <f t="shared" si="5"/>
        <v>2.0701309674693746</v>
      </c>
      <c r="R76" s="32">
        <f t="shared" si="6"/>
        <v>2.9112510501563591</v>
      </c>
      <c r="S76" s="68">
        <f t="shared" si="7"/>
        <v>2.0701309674693746</v>
      </c>
      <c r="T76" s="38">
        <f t="shared" si="8"/>
        <v>2367</v>
      </c>
      <c r="U76" s="38">
        <f t="shared" si="9"/>
        <v>30</v>
      </c>
    </row>
    <row r="77" spans="1:21">
      <c r="A77" s="34" t="s">
        <v>1519</v>
      </c>
      <c r="B77" s="34"/>
      <c r="C77" s="34"/>
      <c r="D77" s="35">
        <v>0.75549999999999995</v>
      </c>
      <c r="E77" s="36">
        <v>0.2135</v>
      </c>
      <c r="F77" s="36">
        <v>3.8E-3</v>
      </c>
      <c r="G77" s="36">
        <v>16.6876</v>
      </c>
      <c r="H77" s="36">
        <v>0.32250000000000001</v>
      </c>
      <c r="I77" s="36">
        <v>0.56230000000000002</v>
      </c>
      <c r="J77" s="36">
        <v>5.1999999999999998E-3</v>
      </c>
      <c r="K77" s="37">
        <v>2932</v>
      </c>
      <c r="L77" s="37">
        <v>28</v>
      </c>
      <c r="M77" s="37">
        <v>2917</v>
      </c>
      <c r="N77" s="37">
        <v>19</v>
      </c>
      <c r="O77" s="37">
        <v>2876</v>
      </c>
      <c r="P77" s="37">
        <v>21</v>
      </c>
      <c r="Q77" s="32">
        <f t="shared" si="5"/>
        <v>1.9099590723055893</v>
      </c>
      <c r="R77" s="32">
        <f t="shared" si="6"/>
        <v>2.3583668614195252</v>
      </c>
      <c r="S77" s="68">
        <f t="shared" si="7"/>
        <v>1.9099590723055893</v>
      </c>
      <c r="T77" s="38">
        <f t="shared" si="8"/>
        <v>2932</v>
      </c>
      <c r="U77" s="38">
        <f t="shared" si="9"/>
        <v>28</v>
      </c>
    </row>
    <row r="78" spans="1:21">
      <c r="A78" s="34" t="s">
        <v>1520</v>
      </c>
      <c r="B78" s="34"/>
      <c r="C78" s="34"/>
      <c r="D78" s="35">
        <v>0.55869999999999997</v>
      </c>
      <c r="E78" s="36">
        <v>0.1077</v>
      </c>
      <c r="F78" s="36">
        <v>1.8E-3</v>
      </c>
      <c r="G78" s="36">
        <v>4.8905000000000003</v>
      </c>
      <c r="H78" s="36">
        <v>8.3500000000000005E-2</v>
      </c>
      <c r="I78" s="36">
        <v>0.32700000000000001</v>
      </c>
      <c r="J78" s="36">
        <v>2.3999999999999998E-3</v>
      </c>
      <c r="K78" s="37">
        <v>1760</v>
      </c>
      <c r="L78" s="37">
        <v>29</v>
      </c>
      <c r="M78" s="37">
        <v>1801</v>
      </c>
      <c r="N78" s="37">
        <v>14</v>
      </c>
      <c r="O78" s="37">
        <v>1824</v>
      </c>
      <c r="P78" s="37">
        <v>12</v>
      </c>
      <c r="Q78" s="32">
        <f t="shared" si="5"/>
        <v>-3.6363636363636376</v>
      </c>
      <c r="R78" s="32">
        <f t="shared" si="6"/>
        <v>3.6774590189062963</v>
      </c>
      <c r="S78" s="68">
        <f t="shared" si="7"/>
        <v>-3.6363636363636376</v>
      </c>
      <c r="T78" s="38">
        <f t="shared" si="8"/>
        <v>1760</v>
      </c>
      <c r="U78" s="38">
        <f t="shared" si="9"/>
        <v>29</v>
      </c>
    </row>
    <row r="79" spans="1:21">
      <c r="A79" s="34" t="s">
        <v>1521</v>
      </c>
      <c r="B79" s="34"/>
      <c r="C79" s="34"/>
      <c r="D79" s="35">
        <v>0.99329999999999996</v>
      </c>
      <c r="E79" s="36">
        <v>5.8799999999999998E-2</v>
      </c>
      <c r="F79" s="36">
        <v>1.4E-3</v>
      </c>
      <c r="G79" s="36">
        <v>0.82689999999999997</v>
      </c>
      <c r="H79" s="36">
        <v>1.9E-2</v>
      </c>
      <c r="I79" s="36">
        <v>0.10150000000000001</v>
      </c>
      <c r="J79" s="36">
        <v>8.9999999999999998E-4</v>
      </c>
      <c r="K79" s="37">
        <v>560</v>
      </c>
      <c r="L79" s="37">
        <v>47</v>
      </c>
      <c r="M79" s="37">
        <v>612</v>
      </c>
      <c r="N79" s="37">
        <v>11</v>
      </c>
      <c r="O79" s="37">
        <v>623</v>
      </c>
      <c r="P79" s="37">
        <v>5</v>
      </c>
      <c r="Q79" s="32">
        <f t="shared" si="5"/>
        <v>-11.250000000000004</v>
      </c>
      <c r="R79" s="32">
        <f t="shared" si="6"/>
        <v>18.759292446494676</v>
      </c>
      <c r="S79" s="68">
        <f t="shared" si="7"/>
        <v>-11.250000000000004</v>
      </c>
      <c r="T79" s="38">
        <f t="shared" si="8"/>
        <v>623</v>
      </c>
      <c r="U79" s="38">
        <f t="shared" si="9"/>
        <v>5</v>
      </c>
    </row>
    <row r="80" spans="1:21">
      <c r="A80" s="34" t="s">
        <v>1522</v>
      </c>
      <c r="B80" s="34"/>
      <c r="C80" s="34"/>
      <c r="D80" s="35">
        <v>0.97609999999999997</v>
      </c>
      <c r="E80" s="36">
        <v>5.67E-2</v>
      </c>
      <c r="F80" s="36">
        <v>1.9E-3</v>
      </c>
      <c r="G80" s="36">
        <v>0.70689999999999997</v>
      </c>
      <c r="H80" s="36">
        <v>2.3E-2</v>
      </c>
      <c r="I80" s="36">
        <v>9.06E-2</v>
      </c>
      <c r="J80" s="36">
        <v>1E-3</v>
      </c>
      <c r="K80" s="37">
        <v>480</v>
      </c>
      <c r="L80" s="37">
        <v>70</v>
      </c>
      <c r="M80" s="37">
        <v>543</v>
      </c>
      <c r="N80" s="37">
        <v>14</v>
      </c>
      <c r="O80" s="37">
        <v>559</v>
      </c>
      <c r="P80" s="37">
        <v>6</v>
      </c>
      <c r="Q80" s="32">
        <f t="shared" si="5"/>
        <v>-16.458333333333329</v>
      </c>
      <c r="R80" s="32">
        <f t="shared" si="6"/>
        <v>34.058890653219613</v>
      </c>
      <c r="S80" s="68">
        <f t="shared" si="7"/>
        <v>-16.458333333333329</v>
      </c>
      <c r="T80" s="38">
        <f t="shared" si="8"/>
        <v>559</v>
      </c>
      <c r="U80" s="38">
        <f t="shared" si="9"/>
        <v>6</v>
      </c>
    </row>
    <row r="81" spans="1:21">
      <c r="A81" s="52" t="s">
        <v>1523</v>
      </c>
      <c r="B81" s="48"/>
      <c r="C81" s="48"/>
      <c r="D81" s="49"/>
      <c r="E81" s="50"/>
      <c r="F81" s="50"/>
      <c r="G81" s="50"/>
      <c r="H81" s="50"/>
      <c r="I81" s="50"/>
      <c r="J81" s="50"/>
      <c r="K81" s="51"/>
      <c r="L81" s="51"/>
      <c r="M81" s="51"/>
      <c r="N81" s="51"/>
      <c r="O81" s="51"/>
      <c r="P81" s="51"/>
      <c r="Q81" s="48"/>
      <c r="R81" s="48"/>
      <c r="S81" s="68">
        <f t="shared" si="7"/>
        <v>0</v>
      </c>
      <c r="T81" s="51"/>
      <c r="U81" s="51"/>
    </row>
    <row r="82" spans="1:21">
      <c r="A82" s="34" t="s">
        <v>1524</v>
      </c>
      <c r="B82" s="33"/>
      <c r="C82" s="33"/>
      <c r="D82" s="35">
        <v>7.6799999999999993E-2</v>
      </c>
      <c r="E82" s="36">
        <v>7.2900000000000006E-2</v>
      </c>
      <c r="F82" s="36">
        <v>1.6000000000000001E-3</v>
      </c>
      <c r="G82" s="36">
        <v>1.8272999999999999</v>
      </c>
      <c r="H82" s="36">
        <v>4.0300000000000002E-2</v>
      </c>
      <c r="I82" s="36">
        <v>0.18060000000000001</v>
      </c>
      <c r="J82" s="36">
        <v>1.2999999999999999E-3</v>
      </c>
      <c r="K82" s="37">
        <v>1011</v>
      </c>
      <c r="L82" s="37">
        <v>43</v>
      </c>
      <c r="M82" s="37">
        <v>1055</v>
      </c>
      <c r="N82" s="37">
        <v>14</v>
      </c>
      <c r="O82" s="37">
        <v>1070</v>
      </c>
      <c r="P82" s="37">
        <v>7</v>
      </c>
      <c r="Q82" s="32">
        <f t="shared" ref="Q82:Q145" si="10">(1-O82/K82)*100</f>
        <v>-5.8358061325420429</v>
      </c>
      <c r="R82" s="32">
        <f t="shared" ref="R82:R145" si="11">SQRT((2*P82)^2*(-1/K82)^2+(2*L82)^2*(O82/K82^2)^2)*100</f>
        <v>9.1087240207926659</v>
      </c>
      <c r="S82" s="68">
        <f t="shared" si="7"/>
        <v>-5.8358061325420429</v>
      </c>
      <c r="T82" s="38">
        <f t="shared" ref="T82:T145" si="12">IF(O82&lt;=1000,O82,K82)</f>
        <v>1011</v>
      </c>
      <c r="U82" s="38">
        <f t="shared" ref="U82:U145" si="13">IF(T82=O82,P82,L82)</f>
        <v>43</v>
      </c>
    </row>
    <row r="83" spans="1:21">
      <c r="A83" s="34" t="s">
        <v>1525</v>
      </c>
      <c r="B83" s="33"/>
      <c r="C83" s="33"/>
      <c r="D83" s="35">
        <v>0.76139999999999997</v>
      </c>
      <c r="E83" s="36">
        <v>6.6500000000000004E-2</v>
      </c>
      <c r="F83" s="36">
        <v>1.9E-3</v>
      </c>
      <c r="G83" s="36">
        <v>1.3976</v>
      </c>
      <c r="H83" s="36">
        <v>3.9E-2</v>
      </c>
      <c r="I83" s="36">
        <v>0.152</v>
      </c>
      <c r="J83" s="36">
        <v>1.6000000000000001E-3</v>
      </c>
      <c r="K83" s="37">
        <v>823</v>
      </c>
      <c r="L83" s="37">
        <v>55</v>
      </c>
      <c r="M83" s="37">
        <v>888</v>
      </c>
      <c r="N83" s="37">
        <v>17</v>
      </c>
      <c r="O83" s="37">
        <v>912</v>
      </c>
      <c r="P83" s="37">
        <v>9</v>
      </c>
      <c r="Q83" s="32">
        <f t="shared" si="10"/>
        <v>-10.814094775212645</v>
      </c>
      <c r="R83" s="32">
        <f t="shared" si="11"/>
        <v>14.971730787840956</v>
      </c>
      <c r="S83" s="68">
        <f t="shared" si="7"/>
        <v>-10.814094775212645</v>
      </c>
      <c r="T83" s="38">
        <f t="shared" si="12"/>
        <v>912</v>
      </c>
      <c r="U83" s="38">
        <f t="shared" si="13"/>
        <v>9</v>
      </c>
    </row>
    <row r="84" spans="1:21">
      <c r="A84" s="34" t="s">
        <v>1526</v>
      </c>
      <c r="B84" s="33"/>
      <c r="C84" s="33"/>
      <c r="D84" s="35">
        <v>1.0457000000000001</v>
      </c>
      <c r="E84" s="36">
        <v>7.0400000000000004E-2</v>
      </c>
      <c r="F84" s="36">
        <v>2.5999999999999999E-3</v>
      </c>
      <c r="G84" s="36">
        <v>1.3373999999999999</v>
      </c>
      <c r="H84" s="36">
        <v>4.7199999999999999E-2</v>
      </c>
      <c r="I84" s="36">
        <v>0.1384</v>
      </c>
      <c r="J84" s="36">
        <v>1.5E-3</v>
      </c>
      <c r="K84" s="37">
        <v>939</v>
      </c>
      <c r="L84" s="37">
        <v>70</v>
      </c>
      <c r="M84" s="37">
        <v>862</v>
      </c>
      <c r="N84" s="37">
        <v>20</v>
      </c>
      <c r="O84" s="37">
        <v>836</v>
      </c>
      <c r="P84" s="37">
        <v>9</v>
      </c>
      <c r="Q84" s="32">
        <f t="shared" si="10"/>
        <v>10.969116080937169</v>
      </c>
      <c r="R84" s="32">
        <f t="shared" si="11"/>
        <v>13.411740193839645</v>
      </c>
      <c r="S84" s="68">
        <f t="shared" si="7"/>
        <v>10.969116080937169</v>
      </c>
      <c r="T84" s="38">
        <f t="shared" si="12"/>
        <v>836</v>
      </c>
      <c r="U84" s="38">
        <f t="shared" si="13"/>
        <v>9</v>
      </c>
    </row>
    <row r="85" spans="1:21">
      <c r="A85" s="34" t="s">
        <v>1527</v>
      </c>
      <c r="B85" s="33"/>
      <c r="C85" s="33"/>
      <c r="D85" s="35">
        <v>0.66649999999999998</v>
      </c>
      <c r="E85" s="36">
        <v>9.4700000000000006E-2</v>
      </c>
      <c r="F85" s="36">
        <v>2E-3</v>
      </c>
      <c r="G85" s="36">
        <v>3.3351000000000002</v>
      </c>
      <c r="H85" s="36">
        <v>6.7900000000000002E-2</v>
      </c>
      <c r="I85" s="36">
        <v>0.25430000000000003</v>
      </c>
      <c r="J85" s="36">
        <v>2E-3</v>
      </c>
      <c r="K85" s="37">
        <v>1521</v>
      </c>
      <c r="L85" s="37">
        <v>36</v>
      </c>
      <c r="M85" s="37">
        <v>1489</v>
      </c>
      <c r="N85" s="37">
        <v>16</v>
      </c>
      <c r="O85" s="37">
        <v>1460</v>
      </c>
      <c r="P85" s="37">
        <v>10</v>
      </c>
      <c r="Q85" s="32">
        <f t="shared" si="10"/>
        <v>4.0105193951347822</v>
      </c>
      <c r="R85" s="32">
        <f t="shared" si="11"/>
        <v>4.7303148228981744</v>
      </c>
      <c r="S85" s="68">
        <f t="shared" si="7"/>
        <v>4.0105193951347822</v>
      </c>
      <c r="T85" s="38">
        <f t="shared" si="12"/>
        <v>1521</v>
      </c>
      <c r="U85" s="38">
        <f t="shared" si="13"/>
        <v>36</v>
      </c>
    </row>
    <row r="86" spans="1:21">
      <c r="A86" s="34" t="s">
        <v>1528</v>
      </c>
      <c r="B86" s="33"/>
      <c r="C86" s="33"/>
      <c r="D86" s="35">
        <v>2.3591000000000002</v>
      </c>
      <c r="E86" s="36">
        <v>7.1800000000000003E-2</v>
      </c>
      <c r="F86" s="36">
        <v>1.6000000000000001E-3</v>
      </c>
      <c r="G86" s="36">
        <v>1.5476000000000001</v>
      </c>
      <c r="H86" s="36">
        <v>3.4099999999999998E-2</v>
      </c>
      <c r="I86" s="36">
        <v>0.15559999999999999</v>
      </c>
      <c r="J86" s="36">
        <v>1.1000000000000001E-3</v>
      </c>
      <c r="K86" s="37">
        <v>981</v>
      </c>
      <c r="L86" s="37">
        <v>44</v>
      </c>
      <c r="M86" s="37">
        <v>950</v>
      </c>
      <c r="N86" s="37">
        <v>14</v>
      </c>
      <c r="O86" s="37">
        <v>932</v>
      </c>
      <c r="P86" s="37">
        <v>6</v>
      </c>
      <c r="Q86" s="32">
        <f t="shared" si="10"/>
        <v>4.9949031600407761</v>
      </c>
      <c r="R86" s="32">
        <f t="shared" si="11"/>
        <v>8.6097138232929318</v>
      </c>
      <c r="S86" s="68">
        <f t="shared" si="7"/>
        <v>4.9949031600407761</v>
      </c>
      <c r="T86" s="38">
        <f t="shared" si="12"/>
        <v>932</v>
      </c>
      <c r="U86" s="38">
        <f t="shared" si="13"/>
        <v>6</v>
      </c>
    </row>
    <row r="87" spans="1:21">
      <c r="A87" s="34" t="s">
        <v>1529</v>
      </c>
      <c r="B87" s="33"/>
      <c r="C87" s="33"/>
      <c r="D87" s="35">
        <v>0.50019999999999998</v>
      </c>
      <c r="E87" s="36">
        <v>7.5200000000000003E-2</v>
      </c>
      <c r="F87" s="36">
        <v>2.8999999999999998E-3</v>
      </c>
      <c r="G87" s="36">
        <v>1.5686</v>
      </c>
      <c r="H87" s="36">
        <v>6.0499999999999998E-2</v>
      </c>
      <c r="I87" s="36">
        <v>0.1517</v>
      </c>
      <c r="J87" s="36">
        <v>1.8E-3</v>
      </c>
      <c r="K87" s="37">
        <v>1074</v>
      </c>
      <c r="L87" s="37">
        <v>75</v>
      </c>
      <c r="M87" s="37">
        <v>958</v>
      </c>
      <c r="N87" s="37">
        <v>24</v>
      </c>
      <c r="O87" s="37">
        <v>911</v>
      </c>
      <c r="P87" s="37">
        <v>10</v>
      </c>
      <c r="Q87" s="32">
        <f t="shared" si="10"/>
        <v>15.176908752327744</v>
      </c>
      <c r="R87" s="32">
        <f t="shared" si="11"/>
        <v>11.992266679710117</v>
      </c>
      <c r="S87" s="68">
        <f t="shared" si="7"/>
        <v>15.176908752327744</v>
      </c>
      <c r="T87" s="38">
        <f t="shared" si="12"/>
        <v>911</v>
      </c>
      <c r="U87" s="38">
        <f t="shared" si="13"/>
        <v>10</v>
      </c>
    </row>
    <row r="88" spans="1:21">
      <c r="A88" s="34" t="s">
        <v>1530</v>
      </c>
      <c r="B88" s="33"/>
      <c r="C88" s="33"/>
      <c r="D88" s="35">
        <v>6.2809999999999997</v>
      </c>
      <c r="E88" s="36">
        <v>6.7900000000000002E-2</v>
      </c>
      <c r="F88" s="36">
        <v>3.8999999999999998E-3</v>
      </c>
      <c r="G88" s="36">
        <v>1.1407</v>
      </c>
      <c r="H88" s="36">
        <v>6.2899999999999998E-2</v>
      </c>
      <c r="I88" s="36">
        <v>0.1237</v>
      </c>
      <c r="J88" s="36">
        <v>1.6999999999999999E-3</v>
      </c>
      <c r="K88" s="37">
        <v>866</v>
      </c>
      <c r="L88" s="37">
        <v>114</v>
      </c>
      <c r="M88" s="37">
        <v>773</v>
      </c>
      <c r="N88" s="37">
        <v>30</v>
      </c>
      <c r="O88" s="37">
        <v>752</v>
      </c>
      <c r="P88" s="37">
        <v>10</v>
      </c>
      <c r="Q88" s="32">
        <f t="shared" si="10"/>
        <v>13.163972286374136</v>
      </c>
      <c r="R88" s="32">
        <f t="shared" si="11"/>
        <v>22.978493174602352</v>
      </c>
      <c r="S88" s="68">
        <f t="shared" si="7"/>
        <v>13.163972286374136</v>
      </c>
      <c r="T88" s="38">
        <f t="shared" si="12"/>
        <v>752</v>
      </c>
      <c r="U88" s="38">
        <f t="shared" si="13"/>
        <v>10</v>
      </c>
    </row>
    <row r="89" spans="1:21">
      <c r="A89" s="34" t="s">
        <v>1531</v>
      </c>
      <c r="B89" s="33"/>
      <c r="C89" s="33"/>
      <c r="D89" s="35">
        <v>0.57150000000000001</v>
      </c>
      <c r="E89" s="36">
        <v>7.0300000000000001E-2</v>
      </c>
      <c r="F89" s="36">
        <v>2.3999999999999998E-3</v>
      </c>
      <c r="G89" s="36">
        <v>1.2853000000000001</v>
      </c>
      <c r="H89" s="36">
        <v>4.3999999999999997E-2</v>
      </c>
      <c r="I89" s="36">
        <v>0.13189999999999999</v>
      </c>
      <c r="J89" s="36">
        <v>1.4E-3</v>
      </c>
      <c r="K89" s="37">
        <v>937</v>
      </c>
      <c r="L89" s="37">
        <v>69</v>
      </c>
      <c r="M89" s="37">
        <v>839</v>
      </c>
      <c r="N89" s="37">
        <v>20</v>
      </c>
      <c r="O89" s="37">
        <v>799</v>
      </c>
      <c r="P89" s="37">
        <v>8</v>
      </c>
      <c r="Q89" s="32">
        <f t="shared" si="10"/>
        <v>14.727854855923162</v>
      </c>
      <c r="R89" s="32">
        <f t="shared" si="11"/>
        <v>12.6743132831526</v>
      </c>
      <c r="S89" s="68">
        <f t="shared" si="7"/>
        <v>14.727854855923162</v>
      </c>
      <c r="T89" s="38">
        <f t="shared" si="12"/>
        <v>799</v>
      </c>
      <c r="U89" s="38">
        <f t="shared" si="13"/>
        <v>8</v>
      </c>
    </row>
    <row r="90" spans="1:21">
      <c r="A90" s="34" t="s">
        <v>1532</v>
      </c>
      <c r="B90" s="33"/>
      <c r="C90" s="33"/>
      <c r="D90" s="35">
        <v>1.9964999999999999</v>
      </c>
      <c r="E90" s="36">
        <v>0.11990000000000001</v>
      </c>
      <c r="F90" s="36">
        <v>2.5000000000000001E-3</v>
      </c>
      <c r="G90" s="36">
        <v>5.9268000000000001</v>
      </c>
      <c r="H90" s="36">
        <v>0.1183</v>
      </c>
      <c r="I90" s="36">
        <v>0.35820000000000002</v>
      </c>
      <c r="J90" s="36">
        <v>2.8999999999999998E-3</v>
      </c>
      <c r="K90" s="37">
        <v>1954</v>
      </c>
      <c r="L90" s="37">
        <v>33</v>
      </c>
      <c r="M90" s="37">
        <v>1965</v>
      </c>
      <c r="N90" s="37">
        <v>17</v>
      </c>
      <c r="O90" s="37">
        <v>1974</v>
      </c>
      <c r="P90" s="37">
        <v>14</v>
      </c>
      <c r="Q90" s="32">
        <f t="shared" si="10"/>
        <v>-1.0235414534288667</v>
      </c>
      <c r="R90" s="32">
        <f t="shared" si="11"/>
        <v>3.7009294764851584</v>
      </c>
      <c r="S90" s="68">
        <f t="shared" si="7"/>
        <v>-1.0235414534288667</v>
      </c>
      <c r="T90" s="38">
        <f t="shared" si="12"/>
        <v>1954</v>
      </c>
      <c r="U90" s="38">
        <f t="shared" si="13"/>
        <v>33</v>
      </c>
    </row>
    <row r="91" spans="1:21">
      <c r="A91" s="34" t="s">
        <v>1533</v>
      </c>
      <c r="B91" s="33"/>
      <c r="C91" s="33"/>
      <c r="D91" s="35">
        <v>0.73460000000000003</v>
      </c>
      <c r="E91" s="36">
        <v>0.16009999999999999</v>
      </c>
      <c r="F91" s="36">
        <v>2.8999999999999998E-3</v>
      </c>
      <c r="G91" s="36">
        <v>10.601699999999999</v>
      </c>
      <c r="H91" s="36">
        <v>0.19500000000000001</v>
      </c>
      <c r="I91" s="36">
        <v>0.47820000000000001</v>
      </c>
      <c r="J91" s="36">
        <v>3.8E-3</v>
      </c>
      <c r="K91" s="37">
        <v>2457</v>
      </c>
      <c r="L91" s="37">
        <v>29</v>
      </c>
      <c r="M91" s="37">
        <v>2489</v>
      </c>
      <c r="N91" s="37">
        <v>17</v>
      </c>
      <c r="O91" s="37">
        <v>2519</v>
      </c>
      <c r="P91" s="37">
        <v>16</v>
      </c>
      <c r="Q91" s="32">
        <f t="shared" si="10"/>
        <v>-2.5234025234025292</v>
      </c>
      <c r="R91" s="32">
        <f t="shared" si="11"/>
        <v>2.7483579287301003</v>
      </c>
      <c r="S91" s="68">
        <f t="shared" si="7"/>
        <v>-2.5234025234025292</v>
      </c>
      <c r="T91" s="38">
        <f t="shared" si="12"/>
        <v>2457</v>
      </c>
      <c r="U91" s="38">
        <f t="shared" si="13"/>
        <v>29</v>
      </c>
    </row>
    <row r="92" spans="1:21">
      <c r="A92" s="34" t="s">
        <v>1534</v>
      </c>
      <c r="B92" s="33"/>
      <c r="C92" s="33"/>
      <c r="D92" s="35">
        <v>1.0012000000000001</v>
      </c>
      <c r="E92" s="36">
        <v>6.8099999999999994E-2</v>
      </c>
      <c r="F92" s="36">
        <v>2.7000000000000001E-3</v>
      </c>
      <c r="G92" s="36">
        <v>1.2645</v>
      </c>
      <c r="H92" s="36">
        <v>5.1499999999999997E-2</v>
      </c>
      <c r="I92" s="36">
        <v>0.13469999999999999</v>
      </c>
      <c r="J92" s="36">
        <v>1.6000000000000001E-3</v>
      </c>
      <c r="K92" s="37">
        <v>872</v>
      </c>
      <c r="L92" s="37">
        <v>82</v>
      </c>
      <c r="M92" s="37">
        <v>830</v>
      </c>
      <c r="N92" s="37">
        <v>23</v>
      </c>
      <c r="O92" s="37">
        <v>814</v>
      </c>
      <c r="P92" s="37">
        <v>9</v>
      </c>
      <c r="Q92" s="32">
        <f t="shared" si="10"/>
        <v>6.6513761467889898</v>
      </c>
      <c r="R92" s="32">
        <f t="shared" si="11"/>
        <v>17.677327984480417</v>
      </c>
      <c r="S92" s="68">
        <f t="shared" si="7"/>
        <v>6.6513761467889898</v>
      </c>
      <c r="T92" s="38">
        <f t="shared" si="12"/>
        <v>814</v>
      </c>
      <c r="U92" s="38">
        <f t="shared" si="13"/>
        <v>9</v>
      </c>
    </row>
    <row r="93" spans="1:21">
      <c r="A93" s="34" t="s">
        <v>1535</v>
      </c>
      <c r="B93" s="33"/>
      <c r="C93" s="33"/>
      <c r="D93" s="35">
        <v>0.80400000000000005</v>
      </c>
      <c r="E93" s="36">
        <v>9.4799999999999995E-2</v>
      </c>
      <c r="F93" s="36">
        <v>2.3E-3</v>
      </c>
      <c r="G93" s="36">
        <v>3.2288999999999999</v>
      </c>
      <c r="H93" s="36">
        <v>8.1900000000000001E-2</v>
      </c>
      <c r="I93" s="36">
        <v>0.246</v>
      </c>
      <c r="J93" s="36">
        <v>2.3E-3</v>
      </c>
      <c r="K93" s="37">
        <v>1524</v>
      </c>
      <c r="L93" s="37">
        <v>45</v>
      </c>
      <c r="M93" s="37">
        <v>1464</v>
      </c>
      <c r="N93" s="37">
        <v>20</v>
      </c>
      <c r="O93" s="37">
        <v>1418</v>
      </c>
      <c r="P93" s="37">
        <v>12</v>
      </c>
      <c r="Q93" s="32">
        <f t="shared" si="10"/>
        <v>6.9553805774278166</v>
      </c>
      <c r="R93" s="32">
        <f t="shared" si="11"/>
        <v>5.7159778946373185</v>
      </c>
      <c r="S93" s="68">
        <f t="shared" si="7"/>
        <v>6.9553805774278166</v>
      </c>
      <c r="T93" s="38">
        <f t="shared" si="12"/>
        <v>1524</v>
      </c>
      <c r="U93" s="38">
        <f t="shared" si="13"/>
        <v>45</v>
      </c>
    </row>
    <row r="94" spans="1:21">
      <c r="A94" s="34" t="s">
        <v>1536</v>
      </c>
      <c r="B94" s="33"/>
      <c r="C94" s="33"/>
      <c r="D94" s="35">
        <v>0.26429999999999998</v>
      </c>
      <c r="E94" s="36">
        <v>0.15909999999999999</v>
      </c>
      <c r="F94" s="36">
        <v>2.5999999999999999E-3</v>
      </c>
      <c r="G94" s="36">
        <v>10.008100000000001</v>
      </c>
      <c r="H94" s="36">
        <v>0.1726</v>
      </c>
      <c r="I94" s="36">
        <v>0.45490000000000003</v>
      </c>
      <c r="J94" s="36">
        <v>3.7000000000000002E-3</v>
      </c>
      <c r="K94" s="37">
        <v>2446</v>
      </c>
      <c r="L94" s="37">
        <v>26</v>
      </c>
      <c r="M94" s="37">
        <v>2436</v>
      </c>
      <c r="N94" s="37">
        <v>16</v>
      </c>
      <c r="O94" s="37">
        <v>2417</v>
      </c>
      <c r="P94" s="37">
        <v>16</v>
      </c>
      <c r="Q94" s="32">
        <f t="shared" si="10"/>
        <v>1.1856091578086647</v>
      </c>
      <c r="R94" s="32">
        <f t="shared" si="11"/>
        <v>2.4747813095713491</v>
      </c>
      <c r="S94" s="68">
        <f t="shared" si="7"/>
        <v>1.1856091578086647</v>
      </c>
      <c r="T94" s="38">
        <f t="shared" si="12"/>
        <v>2446</v>
      </c>
      <c r="U94" s="38">
        <f t="shared" si="13"/>
        <v>26</v>
      </c>
    </row>
    <row r="95" spans="1:21">
      <c r="A95" s="34" t="s">
        <v>1537</v>
      </c>
      <c r="B95" s="33"/>
      <c r="C95" s="33"/>
      <c r="D95" s="35">
        <v>0.71540000000000004</v>
      </c>
      <c r="E95" s="36">
        <v>9.6199999999999994E-2</v>
      </c>
      <c r="F95" s="36">
        <v>1.8E-3</v>
      </c>
      <c r="G95" s="36">
        <v>3.5419</v>
      </c>
      <c r="H95" s="36">
        <v>6.6699999999999995E-2</v>
      </c>
      <c r="I95" s="36">
        <v>0.26669999999999999</v>
      </c>
      <c r="J95" s="36">
        <v>1.9E-3</v>
      </c>
      <c r="K95" s="37">
        <v>1551</v>
      </c>
      <c r="L95" s="37">
        <v>34</v>
      </c>
      <c r="M95" s="37">
        <v>1537</v>
      </c>
      <c r="N95" s="37">
        <v>15</v>
      </c>
      <c r="O95" s="37">
        <v>1524</v>
      </c>
      <c r="P95" s="37">
        <v>9</v>
      </c>
      <c r="Q95" s="32">
        <f t="shared" si="10"/>
        <v>1.740812379110257</v>
      </c>
      <c r="R95" s="32">
        <f t="shared" si="11"/>
        <v>4.4615309432229351</v>
      </c>
      <c r="S95" s="68">
        <f t="shared" si="7"/>
        <v>1.740812379110257</v>
      </c>
      <c r="T95" s="38">
        <f t="shared" si="12"/>
        <v>1551</v>
      </c>
      <c r="U95" s="38">
        <f t="shared" si="13"/>
        <v>34</v>
      </c>
    </row>
    <row r="96" spans="1:21">
      <c r="A96" s="34" t="s">
        <v>1538</v>
      </c>
      <c r="B96" s="33"/>
      <c r="C96" s="33"/>
      <c r="D96" s="35">
        <v>0.70009999999999994</v>
      </c>
      <c r="E96" s="36">
        <v>0.15809999999999999</v>
      </c>
      <c r="F96" s="36">
        <v>3.7000000000000002E-3</v>
      </c>
      <c r="G96" s="36">
        <v>9.3376999999999999</v>
      </c>
      <c r="H96" s="36">
        <v>0.20880000000000001</v>
      </c>
      <c r="I96" s="36">
        <v>0.43099999999999999</v>
      </c>
      <c r="J96" s="36">
        <v>4.1999999999999997E-3</v>
      </c>
      <c r="K96" s="37">
        <v>2435</v>
      </c>
      <c r="L96" s="37">
        <v>35</v>
      </c>
      <c r="M96" s="37">
        <v>2372</v>
      </c>
      <c r="N96" s="37">
        <v>21</v>
      </c>
      <c r="O96" s="37">
        <v>2310</v>
      </c>
      <c r="P96" s="37">
        <v>19</v>
      </c>
      <c r="Q96" s="32">
        <f t="shared" si="10"/>
        <v>5.1334702258726939</v>
      </c>
      <c r="R96" s="32">
        <f t="shared" si="11"/>
        <v>3.1421085595395049</v>
      </c>
      <c r="S96" s="68">
        <f t="shared" si="7"/>
        <v>5.1334702258726939</v>
      </c>
      <c r="T96" s="38">
        <f t="shared" si="12"/>
        <v>2435</v>
      </c>
      <c r="U96" s="38">
        <f t="shared" si="13"/>
        <v>35</v>
      </c>
    </row>
    <row r="97" spans="1:21">
      <c r="A97" s="34" t="s">
        <v>1539</v>
      </c>
      <c r="B97" s="33"/>
      <c r="C97" s="33"/>
      <c r="D97" s="35">
        <v>0.91390000000000005</v>
      </c>
      <c r="E97" s="36">
        <v>6.6299999999999998E-2</v>
      </c>
      <c r="F97" s="36">
        <v>2.5000000000000001E-3</v>
      </c>
      <c r="G97" s="36">
        <v>1.1498999999999999</v>
      </c>
      <c r="H97" s="36">
        <v>4.36E-2</v>
      </c>
      <c r="I97" s="36">
        <v>0.126</v>
      </c>
      <c r="J97" s="36">
        <v>1.1999999999999999E-3</v>
      </c>
      <c r="K97" s="37">
        <v>817</v>
      </c>
      <c r="L97" s="37">
        <v>79</v>
      </c>
      <c r="M97" s="37">
        <v>777</v>
      </c>
      <c r="N97" s="37">
        <v>21</v>
      </c>
      <c r="O97" s="37">
        <v>765</v>
      </c>
      <c r="P97" s="37">
        <v>7</v>
      </c>
      <c r="Q97" s="32">
        <f t="shared" si="10"/>
        <v>6.3647490820073482</v>
      </c>
      <c r="R97" s="32">
        <f t="shared" si="11"/>
        <v>18.189061719228615</v>
      </c>
      <c r="S97" s="68">
        <f t="shared" si="7"/>
        <v>6.3647490820073482</v>
      </c>
      <c r="T97" s="38">
        <f t="shared" si="12"/>
        <v>765</v>
      </c>
      <c r="U97" s="38">
        <f t="shared" si="13"/>
        <v>7</v>
      </c>
    </row>
    <row r="98" spans="1:21">
      <c r="A98" s="34" t="s">
        <v>1540</v>
      </c>
      <c r="B98" s="33"/>
      <c r="C98" s="33"/>
      <c r="D98" s="35">
        <v>0.59960000000000002</v>
      </c>
      <c r="E98" s="36">
        <v>6.3E-2</v>
      </c>
      <c r="F98" s="36">
        <v>3.8999999999999998E-3</v>
      </c>
      <c r="G98" s="36">
        <v>1.0245</v>
      </c>
      <c r="H98" s="36">
        <v>6.1499999999999999E-2</v>
      </c>
      <c r="I98" s="36">
        <v>0.1207</v>
      </c>
      <c r="J98" s="36">
        <v>1.8E-3</v>
      </c>
      <c r="K98" s="37">
        <v>708</v>
      </c>
      <c r="L98" s="37">
        <v>127</v>
      </c>
      <c r="M98" s="37">
        <v>716</v>
      </c>
      <c r="N98" s="37">
        <v>31</v>
      </c>
      <c r="O98" s="37">
        <v>735</v>
      </c>
      <c r="P98" s="37">
        <v>10</v>
      </c>
      <c r="Q98" s="32">
        <f t="shared" si="10"/>
        <v>-3.8135593220338881</v>
      </c>
      <c r="R98" s="32">
        <f t="shared" si="11"/>
        <v>37.350823385531086</v>
      </c>
      <c r="S98" s="68">
        <f t="shared" si="7"/>
        <v>-3.8135593220338881</v>
      </c>
      <c r="T98" s="38">
        <f t="shared" si="12"/>
        <v>735</v>
      </c>
      <c r="U98" s="38">
        <f t="shared" si="13"/>
        <v>10</v>
      </c>
    </row>
    <row r="99" spans="1:21">
      <c r="A99" s="34" t="s">
        <v>1541</v>
      </c>
      <c r="B99" s="33"/>
      <c r="C99" s="33"/>
      <c r="D99" s="35">
        <v>1.4985999999999999</v>
      </c>
      <c r="E99" s="36">
        <v>6.83E-2</v>
      </c>
      <c r="F99" s="36">
        <v>1.9E-3</v>
      </c>
      <c r="G99" s="36">
        <v>1.3359000000000001</v>
      </c>
      <c r="H99" s="36">
        <v>3.6200000000000003E-2</v>
      </c>
      <c r="I99" s="36">
        <v>0.14199999999999999</v>
      </c>
      <c r="J99" s="36">
        <v>1.1999999999999999E-3</v>
      </c>
      <c r="K99" s="37">
        <v>879</v>
      </c>
      <c r="L99" s="37">
        <v>55</v>
      </c>
      <c r="M99" s="37">
        <v>861</v>
      </c>
      <c r="N99" s="37">
        <v>16</v>
      </c>
      <c r="O99" s="37">
        <v>856</v>
      </c>
      <c r="P99" s="37">
        <v>7</v>
      </c>
      <c r="Q99" s="32">
        <f t="shared" si="10"/>
        <v>2.6166097838452806</v>
      </c>
      <c r="R99" s="32">
        <f t="shared" si="11"/>
        <v>12.290409875182675</v>
      </c>
      <c r="S99" s="68">
        <f t="shared" si="7"/>
        <v>2.6166097838452806</v>
      </c>
      <c r="T99" s="38">
        <f t="shared" si="12"/>
        <v>856</v>
      </c>
      <c r="U99" s="38">
        <f t="shared" si="13"/>
        <v>7</v>
      </c>
    </row>
    <row r="100" spans="1:21">
      <c r="A100" s="34" t="s">
        <v>1542</v>
      </c>
      <c r="B100" s="33"/>
      <c r="C100" s="33"/>
      <c r="D100" s="35">
        <v>1.7419</v>
      </c>
      <c r="E100" s="36">
        <v>0.1129</v>
      </c>
      <c r="F100" s="36">
        <v>4.1000000000000003E-3</v>
      </c>
      <c r="G100" s="36">
        <v>4.2587999999999999</v>
      </c>
      <c r="H100" s="36">
        <v>0.15210000000000001</v>
      </c>
      <c r="I100" s="36">
        <v>0.27610000000000001</v>
      </c>
      <c r="J100" s="36">
        <v>3.3999999999999998E-3</v>
      </c>
      <c r="K100" s="37">
        <v>1847</v>
      </c>
      <c r="L100" s="37">
        <v>62</v>
      </c>
      <c r="M100" s="37">
        <v>1685</v>
      </c>
      <c r="N100" s="37">
        <v>29</v>
      </c>
      <c r="O100" s="37">
        <v>1572</v>
      </c>
      <c r="P100" s="37">
        <v>17</v>
      </c>
      <c r="Q100" s="32">
        <f t="shared" si="10"/>
        <v>14.889009204114778</v>
      </c>
      <c r="R100" s="32">
        <f t="shared" si="11"/>
        <v>6.0032037461840808</v>
      </c>
      <c r="S100" s="68">
        <f t="shared" si="7"/>
        <v>14.889009204114778</v>
      </c>
      <c r="T100" s="38">
        <f t="shared" si="12"/>
        <v>1847</v>
      </c>
      <c r="U100" s="38">
        <f t="shared" si="13"/>
        <v>62</v>
      </c>
    </row>
    <row r="101" spans="1:21">
      <c r="A101" s="34" t="s">
        <v>1543</v>
      </c>
      <c r="B101" s="33"/>
      <c r="C101" s="33"/>
      <c r="D101" s="35">
        <v>0.69179999999999997</v>
      </c>
      <c r="E101" s="36">
        <v>0.15759999999999999</v>
      </c>
      <c r="F101" s="36">
        <v>3.7000000000000002E-3</v>
      </c>
      <c r="G101" s="36">
        <v>9.1309000000000005</v>
      </c>
      <c r="H101" s="36">
        <v>0.20669999999999999</v>
      </c>
      <c r="I101" s="36">
        <v>0.42259999999999998</v>
      </c>
      <c r="J101" s="36">
        <v>4.1999999999999997E-3</v>
      </c>
      <c r="K101" s="37">
        <v>2430</v>
      </c>
      <c r="L101" s="37">
        <v>35</v>
      </c>
      <c r="M101" s="37">
        <v>2351</v>
      </c>
      <c r="N101" s="37">
        <v>21</v>
      </c>
      <c r="O101" s="37">
        <v>2272</v>
      </c>
      <c r="P101" s="37">
        <v>19</v>
      </c>
      <c r="Q101" s="32">
        <f t="shared" si="10"/>
        <v>6.5020576131687218</v>
      </c>
      <c r="R101" s="32">
        <f t="shared" si="11"/>
        <v>3.1144173112650639</v>
      </c>
      <c r="S101" s="68">
        <f t="shared" si="7"/>
        <v>6.5020576131687218</v>
      </c>
      <c r="T101" s="38">
        <f t="shared" si="12"/>
        <v>2430</v>
      </c>
      <c r="U101" s="38">
        <f t="shared" si="13"/>
        <v>35</v>
      </c>
    </row>
    <row r="102" spans="1:21">
      <c r="A102" s="34" t="s">
        <v>1544</v>
      </c>
      <c r="B102" s="33"/>
      <c r="C102" s="33"/>
      <c r="D102" s="35">
        <v>0.40699999999999997</v>
      </c>
      <c r="E102" s="36">
        <v>7.4800000000000005E-2</v>
      </c>
      <c r="F102" s="36">
        <v>2.3E-3</v>
      </c>
      <c r="G102" s="36">
        <v>1.4589000000000001</v>
      </c>
      <c r="H102" s="36">
        <v>4.36E-2</v>
      </c>
      <c r="I102" s="36">
        <v>0.14199999999999999</v>
      </c>
      <c r="J102" s="36">
        <v>1.1999999999999999E-3</v>
      </c>
      <c r="K102" s="37">
        <v>1062</v>
      </c>
      <c r="L102" s="37">
        <v>59</v>
      </c>
      <c r="M102" s="37">
        <v>914</v>
      </c>
      <c r="N102" s="37">
        <v>18</v>
      </c>
      <c r="O102" s="37">
        <v>856</v>
      </c>
      <c r="P102" s="37">
        <v>7</v>
      </c>
      <c r="Q102" s="32">
        <f t="shared" si="10"/>
        <v>19.397363465160076</v>
      </c>
      <c r="R102" s="32">
        <f t="shared" si="11"/>
        <v>9.0523506016296356</v>
      </c>
      <c r="S102" s="68" t="str">
        <f t="shared" si="7"/>
        <v>X</v>
      </c>
      <c r="T102" s="38">
        <f t="shared" si="12"/>
        <v>856</v>
      </c>
      <c r="U102" s="38">
        <f t="shared" si="13"/>
        <v>7</v>
      </c>
    </row>
    <row r="103" spans="1:21">
      <c r="A103" s="34" t="s">
        <v>1545</v>
      </c>
      <c r="B103" s="33"/>
      <c r="C103" s="33"/>
      <c r="D103" s="35">
        <v>0.59850000000000003</v>
      </c>
      <c r="E103" s="36">
        <v>7.0099999999999996E-2</v>
      </c>
      <c r="F103" s="36">
        <v>1.5E-3</v>
      </c>
      <c r="G103" s="36">
        <v>1.3664000000000001</v>
      </c>
      <c r="H103" s="36">
        <v>3.0499999999999999E-2</v>
      </c>
      <c r="I103" s="36">
        <v>0.14080000000000001</v>
      </c>
      <c r="J103" s="36">
        <v>1.1000000000000001E-3</v>
      </c>
      <c r="K103" s="37">
        <v>932</v>
      </c>
      <c r="L103" s="37">
        <v>44</v>
      </c>
      <c r="M103" s="37">
        <v>875</v>
      </c>
      <c r="N103" s="37">
        <v>13</v>
      </c>
      <c r="O103" s="37">
        <v>849</v>
      </c>
      <c r="P103" s="37">
        <v>6</v>
      </c>
      <c r="Q103" s="32">
        <f t="shared" si="10"/>
        <v>8.9055793991416277</v>
      </c>
      <c r="R103" s="32">
        <f t="shared" si="11"/>
        <v>8.6970260764128966</v>
      </c>
      <c r="S103" s="68">
        <f t="shared" si="7"/>
        <v>8.9055793991416277</v>
      </c>
      <c r="T103" s="38">
        <f t="shared" si="12"/>
        <v>849</v>
      </c>
      <c r="U103" s="38">
        <f t="shared" si="13"/>
        <v>6</v>
      </c>
    </row>
    <row r="104" spans="1:21">
      <c r="A104" s="34" t="s">
        <v>1546</v>
      </c>
      <c r="B104" s="33"/>
      <c r="C104" s="33"/>
      <c r="D104" s="35">
        <v>0.63639999999999997</v>
      </c>
      <c r="E104" s="36">
        <v>0.1051</v>
      </c>
      <c r="F104" s="36">
        <v>1.6999999999999999E-3</v>
      </c>
      <c r="G104" s="36">
        <v>4.0660999999999996</v>
      </c>
      <c r="H104" s="36">
        <v>6.8400000000000002E-2</v>
      </c>
      <c r="I104" s="36">
        <v>0.27910000000000001</v>
      </c>
      <c r="J104" s="36">
        <v>1.8E-3</v>
      </c>
      <c r="K104" s="37">
        <v>1717</v>
      </c>
      <c r="L104" s="37">
        <v>29</v>
      </c>
      <c r="M104" s="37">
        <v>1648</v>
      </c>
      <c r="N104" s="37">
        <v>14</v>
      </c>
      <c r="O104" s="37">
        <v>1587</v>
      </c>
      <c r="P104" s="37">
        <v>9</v>
      </c>
      <c r="Q104" s="32">
        <f t="shared" si="10"/>
        <v>7.5713453698311062</v>
      </c>
      <c r="R104" s="32">
        <f t="shared" si="11"/>
        <v>3.2935257630991823</v>
      </c>
      <c r="S104" s="68">
        <f t="shared" si="7"/>
        <v>7.5713453698311062</v>
      </c>
      <c r="T104" s="38">
        <f t="shared" si="12"/>
        <v>1717</v>
      </c>
      <c r="U104" s="38">
        <f t="shared" si="13"/>
        <v>29</v>
      </c>
    </row>
    <row r="105" spans="1:21">
      <c r="A105" s="34" t="s">
        <v>1547</v>
      </c>
      <c r="B105" s="33"/>
      <c r="C105" s="33"/>
      <c r="D105" s="35">
        <v>0.35189999999999999</v>
      </c>
      <c r="E105" s="36">
        <v>0.1603</v>
      </c>
      <c r="F105" s="36">
        <v>2.3999999999999998E-3</v>
      </c>
      <c r="G105" s="36">
        <v>9.1700999999999997</v>
      </c>
      <c r="H105" s="36">
        <v>0.1512</v>
      </c>
      <c r="I105" s="36">
        <v>0.41199999999999998</v>
      </c>
      <c r="J105" s="36">
        <v>3.3999999999999998E-3</v>
      </c>
      <c r="K105" s="37">
        <v>2459</v>
      </c>
      <c r="L105" s="37">
        <v>25</v>
      </c>
      <c r="M105" s="37">
        <v>2355</v>
      </c>
      <c r="N105" s="37">
        <v>15</v>
      </c>
      <c r="O105" s="37">
        <v>2224</v>
      </c>
      <c r="P105" s="37">
        <v>16</v>
      </c>
      <c r="Q105" s="32">
        <f t="shared" si="10"/>
        <v>9.5567303782025164</v>
      </c>
      <c r="R105" s="32">
        <f t="shared" si="11"/>
        <v>2.2528882528287784</v>
      </c>
      <c r="S105" s="68">
        <f t="shared" si="7"/>
        <v>9.5567303782025164</v>
      </c>
      <c r="T105" s="38">
        <f t="shared" si="12"/>
        <v>2459</v>
      </c>
      <c r="U105" s="38">
        <f t="shared" si="13"/>
        <v>25</v>
      </c>
    </row>
    <row r="106" spans="1:21">
      <c r="A106" s="34" t="s">
        <v>1548</v>
      </c>
      <c r="B106" s="33"/>
      <c r="C106" s="33"/>
      <c r="D106" s="35">
        <v>0.49759999999999999</v>
      </c>
      <c r="E106" s="36">
        <v>0.23949999999999999</v>
      </c>
      <c r="F106" s="36">
        <v>3.3E-3</v>
      </c>
      <c r="G106" s="36">
        <v>19.0566</v>
      </c>
      <c r="H106" s="36">
        <v>0.28199999999999997</v>
      </c>
      <c r="I106" s="36">
        <v>0.57299999999999995</v>
      </c>
      <c r="J106" s="36">
        <v>3.5999999999999999E-3</v>
      </c>
      <c r="K106" s="37">
        <v>3117</v>
      </c>
      <c r="L106" s="37">
        <v>22</v>
      </c>
      <c r="M106" s="37">
        <v>3045</v>
      </c>
      <c r="N106" s="37">
        <v>14</v>
      </c>
      <c r="O106" s="37">
        <v>2920</v>
      </c>
      <c r="P106" s="37">
        <v>15</v>
      </c>
      <c r="Q106" s="32">
        <f t="shared" si="10"/>
        <v>6.3201796599294147</v>
      </c>
      <c r="R106" s="32">
        <f t="shared" si="11"/>
        <v>1.635564473554042</v>
      </c>
      <c r="S106" s="68">
        <f t="shared" si="7"/>
        <v>6.3201796599294147</v>
      </c>
      <c r="T106" s="38">
        <f t="shared" si="12"/>
        <v>3117</v>
      </c>
      <c r="U106" s="38">
        <f t="shared" si="13"/>
        <v>22</v>
      </c>
    </row>
    <row r="107" spans="1:21">
      <c r="A107" s="34" t="s">
        <v>1549</v>
      </c>
      <c r="B107" s="33"/>
      <c r="C107" s="33"/>
      <c r="D107" s="35">
        <v>0.69289999999999996</v>
      </c>
      <c r="E107" s="36">
        <v>9.4200000000000006E-2</v>
      </c>
      <c r="F107" s="36">
        <v>3.3E-3</v>
      </c>
      <c r="G107" s="36">
        <v>2.9908000000000001</v>
      </c>
      <c r="H107" s="36">
        <v>0.1004</v>
      </c>
      <c r="I107" s="36">
        <v>0.23019999999999999</v>
      </c>
      <c r="J107" s="36">
        <v>2.3E-3</v>
      </c>
      <c r="K107" s="37">
        <v>1513</v>
      </c>
      <c r="L107" s="37">
        <v>68</v>
      </c>
      <c r="M107" s="37">
        <v>1405</v>
      </c>
      <c r="N107" s="37">
        <v>26</v>
      </c>
      <c r="O107" s="37">
        <v>1336</v>
      </c>
      <c r="P107" s="37">
        <v>12</v>
      </c>
      <c r="Q107" s="32">
        <f t="shared" si="10"/>
        <v>11.698612029081289</v>
      </c>
      <c r="R107" s="32">
        <f t="shared" si="11"/>
        <v>8.0941580752289557</v>
      </c>
      <c r="S107" s="68">
        <f t="shared" si="7"/>
        <v>11.698612029081289</v>
      </c>
      <c r="T107" s="38">
        <f t="shared" si="12"/>
        <v>1513</v>
      </c>
      <c r="U107" s="38">
        <f t="shared" si="13"/>
        <v>68</v>
      </c>
    </row>
    <row r="108" spans="1:21">
      <c r="A108" s="34" t="s">
        <v>1550</v>
      </c>
      <c r="B108" s="33"/>
      <c r="C108" s="33"/>
      <c r="D108" s="35">
        <v>1.1080000000000001</v>
      </c>
      <c r="E108" s="36">
        <v>6.0900000000000003E-2</v>
      </c>
      <c r="F108" s="36">
        <v>3.8E-3</v>
      </c>
      <c r="G108" s="36">
        <v>0.98399999999999999</v>
      </c>
      <c r="H108" s="36">
        <v>6.13E-2</v>
      </c>
      <c r="I108" s="36">
        <v>0.1187</v>
      </c>
      <c r="J108" s="36">
        <v>1.8E-3</v>
      </c>
      <c r="K108" s="37">
        <v>634</v>
      </c>
      <c r="L108" s="37">
        <v>134</v>
      </c>
      <c r="M108" s="37">
        <v>696</v>
      </c>
      <c r="N108" s="37">
        <v>31</v>
      </c>
      <c r="O108" s="37">
        <v>723</v>
      </c>
      <c r="P108" s="37">
        <v>10</v>
      </c>
      <c r="Q108" s="32">
        <f t="shared" si="10"/>
        <v>-14.037854889589907</v>
      </c>
      <c r="R108" s="32">
        <f t="shared" si="11"/>
        <v>48.308384276607541</v>
      </c>
      <c r="S108" s="68">
        <f t="shared" si="7"/>
        <v>-14.037854889589907</v>
      </c>
      <c r="T108" s="38">
        <f t="shared" si="12"/>
        <v>723</v>
      </c>
      <c r="U108" s="38">
        <f t="shared" si="13"/>
        <v>10</v>
      </c>
    </row>
    <row r="109" spans="1:21">
      <c r="A109" s="34" t="s">
        <v>1551</v>
      </c>
      <c r="B109" s="33"/>
      <c r="C109" s="33"/>
      <c r="D109" s="35">
        <v>0.52769999999999995</v>
      </c>
      <c r="E109" s="36">
        <v>6.9800000000000001E-2</v>
      </c>
      <c r="F109" s="36">
        <v>1.4E-3</v>
      </c>
      <c r="G109" s="36">
        <v>1.5144</v>
      </c>
      <c r="H109" s="36">
        <v>3.0499999999999999E-2</v>
      </c>
      <c r="I109" s="36">
        <v>0.15620000000000001</v>
      </c>
      <c r="J109" s="36">
        <v>1.1000000000000001E-3</v>
      </c>
      <c r="K109" s="37">
        <v>923</v>
      </c>
      <c r="L109" s="37">
        <v>40</v>
      </c>
      <c r="M109" s="37">
        <v>936</v>
      </c>
      <c r="N109" s="37">
        <v>12</v>
      </c>
      <c r="O109" s="37">
        <v>936</v>
      </c>
      <c r="P109" s="37">
        <v>6</v>
      </c>
      <c r="Q109" s="32">
        <f t="shared" si="10"/>
        <v>-1.4084507042253502</v>
      </c>
      <c r="R109" s="32">
        <f t="shared" si="11"/>
        <v>8.8850984264231609</v>
      </c>
      <c r="S109" s="68">
        <f t="shared" si="7"/>
        <v>-1.4084507042253502</v>
      </c>
      <c r="T109" s="38">
        <f t="shared" si="12"/>
        <v>936</v>
      </c>
      <c r="U109" s="38">
        <f t="shared" si="13"/>
        <v>6</v>
      </c>
    </row>
    <row r="110" spans="1:21">
      <c r="A110" s="34" t="s">
        <v>1552</v>
      </c>
      <c r="B110" s="33"/>
      <c r="C110" s="33"/>
      <c r="D110" s="35">
        <v>0.65410000000000001</v>
      </c>
      <c r="E110" s="36">
        <v>6.0600000000000001E-2</v>
      </c>
      <c r="F110" s="36">
        <v>2.3999999999999998E-3</v>
      </c>
      <c r="G110" s="36">
        <v>1.0467</v>
      </c>
      <c r="H110" s="36">
        <v>4.1000000000000002E-2</v>
      </c>
      <c r="I110" s="36">
        <v>0.12559999999999999</v>
      </c>
      <c r="J110" s="36">
        <v>1.4E-3</v>
      </c>
      <c r="K110" s="37">
        <v>625</v>
      </c>
      <c r="L110" s="37">
        <v>83</v>
      </c>
      <c r="M110" s="37">
        <v>727</v>
      </c>
      <c r="N110" s="37">
        <v>20</v>
      </c>
      <c r="O110" s="37">
        <v>763</v>
      </c>
      <c r="P110" s="37">
        <v>8</v>
      </c>
      <c r="Q110" s="32">
        <f t="shared" si="10"/>
        <v>-22.080000000000013</v>
      </c>
      <c r="R110" s="32">
        <f t="shared" si="11"/>
        <v>32.5253505454546</v>
      </c>
      <c r="S110" s="68">
        <f t="shared" si="7"/>
        <v>-22.080000000000013</v>
      </c>
      <c r="T110" s="38">
        <f t="shared" si="12"/>
        <v>763</v>
      </c>
      <c r="U110" s="38">
        <f t="shared" si="13"/>
        <v>8</v>
      </c>
    </row>
    <row r="111" spans="1:21">
      <c r="A111" s="34" t="s">
        <v>1553</v>
      </c>
      <c r="B111" s="33"/>
      <c r="C111" s="33"/>
      <c r="D111" s="35">
        <v>0.85419999999999996</v>
      </c>
      <c r="E111" s="36">
        <v>7.1400000000000005E-2</v>
      </c>
      <c r="F111" s="36">
        <v>2.0999999999999999E-3</v>
      </c>
      <c r="G111" s="36">
        <v>1.5777000000000001</v>
      </c>
      <c r="H111" s="36">
        <v>4.6699999999999998E-2</v>
      </c>
      <c r="I111" s="36">
        <v>0.15970000000000001</v>
      </c>
      <c r="J111" s="36">
        <v>1.5E-3</v>
      </c>
      <c r="K111" s="37">
        <v>968</v>
      </c>
      <c r="L111" s="37">
        <v>59</v>
      </c>
      <c r="M111" s="37">
        <v>961</v>
      </c>
      <c r="N111" s="37">
        <v>18</v>
      </c>
      <c r="O111" s="37">
        <v>955</v>
      </c>
      <c r="P111" s="37">
        <v>8</v>
      </c>
      <c r="Q111" s="32">
        <f t="shared" si="10"/>
        <v>1.3429752066115741</v>
      </c>
      <c r="R111" s="32">
        <f t="shared" si="11"/>
        <v>12.139427413108736</v>
      </c>
      <c r="S111" s="68">
        <f t="shared" si="7"/>
        <v>1.3429752066115741</v>
      </c>
      <c r="T111" s="38">
        <f t="shared" si="12"/>
        <v>955</v>
      </c>
      <c r="U111" s="38">
        <f t="shared" si="13"/>
        <v>8</v>
      </c>
    </row>
    <row r="112" spans="1:21">
      <c r="A112" s="34" t="s">
        <v>1554</v>
      </c>
      <c r="B112" s="33"/>
      <c r="C112" s="33"/>
      <c r="D112" s="35">
        <v>0.78510000000000002</v>
      </c>
      <c r="E112" s="36">
        <v>0.17879999999999999</v>
      </c>
      <c r="F112" s="36">
        <v>2.5999999999999999E-3</v>
      </c>
      <c r="G112" s="36">
        <v>12.436500000000001</v>
      </c>
      <c r="H112" s="36">
        <v>0.1883</v>
      </c>
      <c r="I112" s="36">
        <v>0.50060000000000004</v>
      </c>
      <c r="J112" s="36">
        <v>3.3999999999999998E-3</v>
      </c>
      <c r="K112" s="37">
        <v>2641</v>
      </c>
      <c r="L112" s="37">
        <v>23</v>
      </c>
      <c r="M112" s="37">
        <v>2638</v>
      </c>
      <c r="N112" s="37">
        <v>14</v>
      </c>
      <c r="O112" s="37">
        <v>2616</v>
      </c>
      <c r="P112" s="37">
        <v>15</v>
      </c>
      <c r="Q112" s="32">
        <f t="shared" si="10"/>
        <v>0.94661113214691284</v>
      </c>
      <c r="R112" s="32">
        <f t="shared" si="11"/>
        <v>2.0656535158835143</v>
      </c>
      <c r="S112" s="68">
        <f t="shared" si="7"/>
        <v>0.94661113214691284</v>
      </c>
      <c r="T112" s="38">
        <f t="shared" si="12"/>
        <v>2641</v>
      </c>
      <c r="U112" s="38">
        <f t="shared" si="13"/>
        <v>23</v>
      </c>
    </row>
    <row r="113" spans="1:21">
      <c r="A113" s="34" t="s">
        <v>1555</v>
      </c>
      <c r="B113" s="33"/>
      <c r="C113" s="33"/>
      <c r="D113" s="35">
        <v>1.1883999999999999</v>
      </c>
      <c r="E113" s="36">
        <v>6.5699999999999995E-2</v>
      </c>
      <c r="F113" s="36">
        <v>1.8E-3</v>
      </c>
      <c r="G113" s="36">
        <v>1.212</v>
      </c>
      <c r="H113" s="36">
        <v>3.2899999999999999E-2</v>
      </c>
      <c r="I113" s="36">
        <v>0.13289999999999999</v>
      </c>
      <c r="J113" s="36">
        <v>1.1000000000000001E-3</v>
      </c>
      <c r="K113" s="37">
        <v>798</v>
      </c>
      <c r="L113" s="37">
        <v>56</v>
      </c>
      <c r="M113" s="37">
        <v>806</v>
      </c>
      <c r="N113" s="37">
        <v>15</v>
      </c>
      <c r="O113" s="37">
        <v>804</v>
      </c>
      <c r="P113" s="37">
        <v>6</v>
      </c>
      <c r="Q113" s="32">
        <f t="shared" si="10"/>
        <v>-0.75187969924812581</v>
      </c>
      <c r="R113" s="32">
        <f t="shared" si="11"/>
        <v>14.220347262658139</v>
      </c>
      <c r="S113" s="68">
        <f t="shared" si="7"/>
        <v>-0.75187969924812581</v>
      </c>
      <c r="T113" s="38">
        <f t="shared" si="12"/>
        <v>804</v>
      </c>
      <c r="U113" s="38">
        <f t="shared" si="13"/>
        <v>6</v>
      </c>
    </row>
    <row r="114" spans="1:21">
      <c r="A114" s="34" t="s">
        <v>1556</v>
      </c>
      <c r="B114" s="33"/>
      <c r="C114" s="33"/>
      <c r="D114" s="35">
        <v>1.0661</v>
      </c>
      <c r="E114" s="36">
        <v>6.2899999999999998E-2</v>
      </c>
      <c r="F114" s="36">
        <v>2E-3</v>
      </c>
      <c r="G114" s="36">
        <v>1.0781000000000001</v>
      </c>
      <c r="H114" s="36">
        <v>3.3599999999999998E-2</v>
      </c>
      <c r="I114" s="36">
        <v>0.1239</v>
      </c>
      <c r="J114" s="36">
        <v>1.1000000000000001E-3</v>
      </c>
      <c r="K114" s="37">
        <v>705</v>
      </c>
      <c r="L114" s="37">
        <v>65</v>
      </c>
      <c r="M114" s="37">
        <v>743</v>
      </c>
      <c r="N114" s="37">
        <v>16</v>
      </c>
      <c r="O114" s="37">
        <v>753</v>
      </c>
      <c r="P114" s="37">
        <v>6</v>
      </c>
      <c r="Q114" s="32">
        <f t="shared" si="10"/>
        <v>-6.8085106382978822</v>
      </c>
      <c r="R114" s="32">
        <f t="shared" si="11"/>
        <v>19.76860147503438</v>
      </c>
      <c r="S114" s="68">
        <f t="shared" si="7"/>
        <v>-6.8085106382978822</v>
      </c>
      <c r="T114" s="38">
        <f t="shared" si="12"/>
        <v>753</v>
      </c>
      <c r="U114" s="38">
        <f t="shared" si="13"/>
        <v>6</v>
      </c>
    </row>
    <row r="115" spans="1:21">
      <c r="A115" s="34" t="s">
        <v>1557</v>
      </c>
      <c r="B115" s="33"/>
      <c r="C115" s="33"/>
      <c r="D115" s="35">
        <v>1.2591000000000001</v>
      </c>
      <c r="E115" s="36">
        <v>0.16880000000000001</v>
      </c>
      <c r="F115" s="36">
        <v>3.0000000000000001E-3</v>
      </c>
      <c r="G115" s="36">
        <v>11.3301</v>
      </c>
      <c r="H115" s="36">
        <v>0.1996</v>
      </c>
      <c r="I115" s="36">
        <v>0.48380000000000001</v>
      </c>
      <c r="J115" s="36">
        <v>3.3999999999999998E-3</v>
      </c>
      <c r="K115" s="37">
        <v>2546</v>
      </c>
      <c r="L115" s="37">
        <v>28</v>
      </c>
      <c r="M115" s="37">
        <v>2551</v>
      </c>
      <c r="N115" s="37">
        <v>16</v>
      </c>
      <c r="O115" s="37">
        <v>2544</v>
      </c>
      <c r="P115" s="37">
        <v>15</v>
      </c>
      <c r="Q115" s="32">
        <f t="shared" si="10"/>
        <v>7.8554595443836028E-2</v>
      </c>
      <c r="R115" s="32">
        <f t="shared" si="11"/>
        <v>2.4937449837421677</v>
      </c>
      <c r="S115" s="68">
        <f t="shared" si="7"/>
        <v>7.8554595443836028E-2</v>
      </c>
      <c r="T115" s="38">
        <f t="shared" si="12"/>
        <v>2546</v>
      </c>
      <c r="U115" s="38">
        <f t="shared" si="13"/>
        <v>28</v>
      </c>
    </row>
    <row r="116" spans="1:21">
      <c r="A116" s="34" t="s">
        <v>1558</v>
      </c>
      <c r="B116" s="33"/>
      <c r="C116" s="33"/>
      <c r="D116" s="35">
        <v>0.58179999999999998</v>
      </c>
      <c r="E116" s="36">
        <v>6.0999999999999999E-2</v>
      </c>
      <c r="F116" s="36">
        <v>2.3999999999999998E-3</v>
      </c>
      <c r="G116" s="36">
        <v>1.0806</v>
      </c>
      <c r="H116" s="36">
        <v>4.24E-2</v>
      </c>
      <c r="I116" s="36">
        <v>0.128</v>
      </c>
      <c r="J116" s="36">
        <v>1.2999999999999999E-3</v>
      </c>
      <c r="K116" s="37">
        <v>639</v>
      </c>
      <c r="L116" s="37">
        <v>83</v>
      </c>
      <c r="M116" s="37">
        <v>744</v>
      </c>
      <c r="N116" s="37">
        <v>21</v>
      </c>
      <c r="O116" s="37">
        <v>777</v>
      </c>
      <c r="P116" s="37">
        <v>8</v>
      </c>
      <c r="Q116" s="32">
        <f t="shared" si="10"/>
        <v>-21.5962441314554</v>
      </c>
      <c r="R116" s="32">
        <f t="shared" si="11"/>
        <v>31.687465925785013</v>
      </c>
      <c r="S116" s="68">
        <f t="shared" si="7"/>
        <v>-21.5962441314554</v>
      </c>
      <c r="T116" s="38">
        <f t="shared" si="12"/>
        <v>777</v>
      </c>
      <c r="U116" s="38">
        <f t="shared" si="13"/>
        <v>8</v>
      </c>
    </row>
    <row r="117" spans="1:21">
      <c r="A117" s="34" t="s">
        <v>1559</v>
      </c>
      <c r="B117" s="33"/>
      <c r="C117" s="33"/>
      <c r="D117" s="35">
        <v>1.44E-2</v>
      </c>
      <c r="E117" s="36">
        <v>6.7799999999999999E-2</v>
      </c>
      <c r="F117" s="36">
        <v>1.2999999999999999E-3</v>
      </c>
      <c r="G117" s="36">
        <v>1.3533999999999999</v>
      </c>
      <c r="H117" s="36">
        <v>2.9000000000000001E-2</v>
      </c>
      <c r="I117" s="36">
        <v>0.14369999999999999</v>
      </c>
      <c r="J117" s="36">
        <v>1.6000000000000001E-3</v>
      </c>
      <c r="K117" s="37">
        <v>861</v>
      </c>
      <c r="L117" s="37">
        <v>39</v>
      </c>
      <c r="M117" s="37">
        <v>869</v>
      </c>
      <c r="N117" s="37">
        <v>13</v>
      </c>
      <c r="O117" s="37">
        <v>866</v>
      </c>
      <c r="P117" s="37">
        <v>9</v>
      </c>
      <c r="Q117" s="32">
        <f t="shared" si="10"/>
        <v>-0.5807200929152101</v>
      </c>
      <c r="R117" s="32">
        <f t="shared" si="11"/>
        <v>9.3485958991829818</v>
      </c>
      <c r="S117" s="68">
        <f t="shared" si="7"/>
        <v>-0.5807200929152101</v>
      </c>
      <c r="T117" s="38">
        <f t="shared" si="12"/>
        <v>866</v>
      </c>
      <c r="U117" s="38">
        <f t="shared" si="13"/>
        <v>9</v>
      </c>
    </row>
    <row r="118" spans="1:21">
      <c r="A118" s="34" t="s">
        <v>1560</v>
      </c>
      <c r="B118" s="33"/>
      <c r="C118" s="33"/>
      <c r="D118" s="35">
        <v>1.2846</v>
      </c>
      <c r="E118" s="36">
        <v>6.2899999999999998E-2</v>
      </c>
      <c r="F118" s="36">
        <v>2.5000000000000001E-3</v>
      </c>
      <c r="G118" s="36">
        <v>1.1639999999999999</v>
      </c>
      <c r="H118" s="36">
        <v>4.5999999999999999E-2</v>
      </c>
      <c r="I118" s="36">
        <v>0.1336</v>
      </c>
      <c r="J118" s="36">
        <v>1.4E-3</v>
      </c>
      <c r="K118" s="37">
        <v>706</v>
      </c>
      <c r="L118" s="37">
        <v>83</v>
      </c>
      <c r="M118" s="37">
        <v>784</v>
      </c>
      <c r="N118" s="37">
        <v>22</v>
      </c>
      <c r="O118" s="37">
        <v>808</v>
      </c>
      <c r="P118" s="37">
        <v>8</v>
      </c>
      <c r="Q118" s="32">
        <f t="shared" si="10"/>
        <v>-14.447592067988669</v>
      </c>
      <c r="R118" s="32">
        <f t="shared" si="11"/>
        <v>27.005036383845681</v>
      </c>
      <c r="S118" s="68">
        <f t="shared" si="7"/>
        <v>-14.447592067988669</v>
      </c>
      <c r="T118" s="38">
        <f t="shared" si="12"/>
        <v>808</v>
      </c>
      <c r="U118" s="38">
        <f t="shared" si="13"/>
        <v>8</v>
      </c>
    </row>
    <row r="119" spans="1:21">
      <c r="A119" s="34" t="s">
        <v>1561</v>
      </c>
      <c r="B119" s="33"/>
      <c r="C119" s="33"/>
      <c r="D119" s="35">
        <v>0.40210000000000001</v>
      </c>
      <c r="E119" s="36">
        <v>0.1169</v>
      </c>
      <c r="F119" s="36">
        <v>1.8E-3</v>
      </c>
      <c r="G119" s="36">
        <v>5.9547999999999996</v>
      </c>
      <c r="H119" s="36">
        <v>9.2499999999999999E-2</v>
      </c>
      <c r="I119" s="36">
        <v>0.3664</v>
      </c>
      <c r="J119" s="36">
        <v>2.3E-3</v>
      </c>
      <c r="K119" s="37">
        <v>1909</v>
      </c>
      <c r="L119" s="37">
        <v>26</v>
      </c>
      <c r="M119" s="37">
        <v>1969</v>
      </c>
      <c r="N119" s="37">
        <v>14</v>
      </c>
      <c r="O119" s="37">
        <v>2012</v>
      </c>
      <c r="P119" s="37">
        <v>11</v>
      </c>
      <c r="Q119" s="32">
        <f t="shared" si="10"/>
        <v>-5.3954950235725496</v>
      </c>
      <c r="R119" s="32">
        <f t="shared" si="11"/>
        <v>3.0935785448956077</v>
      </c>
      <c r="S119" s="68">
        <f t="shared" si="7"/>
        <v>-5.3954950235725496</v>
      </c>
      <c r="T119" s="38">
        <f t="shared" si="12"/>
        <v>1909</v>
      </c>
      <c r="U119" s="38">
        <f t="shared" si="13"/>
        <v>26</v>
      </c>
    </row>
    <row r="120" spans="1:21">
      <c r="A120" s="34" t="s">
        <v>1562</v>
      </c>
      <c r="B120" s="33"/>
      <c r="C120" s="33"/>
      <c r="D120" s="35">
        <v>0.74550000000000005</v>
      </c>
      <c r="E120" s="36">
        <v>0.1066</v>
      </c>
      <c r="F120" s="36">
        <v>2.5000000000000001E-3</v>
      </c>
      <c r="G120" s="36">
        <v>4.6784999999999997</v>
      </c>
      <c r="H120" s="36">
        <v>0.10589999999999999</v>
      </c>
      <c r="I120" s="36">
        <v>0.31680000000000003</v>
      </c>
      <c r="J120" s="36">
        <v>2.5999999999999999E-3</v>
      </c>
      <c r="K120" s="37">
        <v>1742</v>
      </c>
      <c r="L120" s="37">
        <v>40</v>
      </c>
      <c r="M120" s="37">
        <v>1763</v>
      </c>
      <c r="N120" s="37">
        <v>19</v>
      </c>
      <c r="O120" s="37">
        <v>1774</v>
      </c>
      <c r="P120" s="37">
        <v>13</v>
      </c>
      <c r="Q120" s="32">
        <f t="shared" si="10"/>
        <v>-1.8369690011481143</v>
      </c>
      <c r="R120" s="32">
        <f t="shared" si="11"/>
        <v>4.9091725472114502</v>
      </c>
      <c r="S120" s="68">
        <f t="shared" si="7"/>
        <v>-1.8369690011481143</v>
      </c>
      <c r="T120" s="38">
        <f t="shared" si="12"/>
        <v>1742</v>
      </c>
      <c r="U120" s="38">
        <f t="shared" si="13"/>
        <v>40</v>
      </c>
    </row>
    <row r="121" spans="1:21">
      <c r="A121" s="34" t="s">
        <v>1563</v>
      </c>
      <c r="B121" s="33"/>
      <c r="C121" s="33"/>
      <c r="D121" s="35">
        <v>0.61140000000000005</v>
      </c>
      <c r="E121" s="36">
        <v>7.7799999999999994E-2</v>
      </c>
      <c r="F121" s="36">
        <v>1.4E-3</v>
      </c>
      <c r="G121" s="36">
        <v>2.0829</v>
      </c>
      <c r="H121" s="36">
        <v>3.61E-2</v>
      </c>
      <c r="I121" s="36">
        <v>0.19239999999999999</v>
      </c>
      <c r="J121" s="36">
        <v>1.2999999999999999E-3</v>
      </c>
      <c r="K121" s="37">
        <v>1142</v>
      </c>
      <c r="L121" s="37">
        <v>32</v>
      </c>
      <c r="M121" s="37">
        <v>1143</v>
      </c>
      <c r="N121" s="37">
        <v>12</v>
      </c>
      <c r="O121" s="37">
        <v>1134</v>
      </c>
      <c r="P121" s="37">
        <v>7</v>
      </c>
      <c r="Q121" s="32">
        <f t="shared" si="10"/>
        <v>0.70052539404553693</v>
      </c>
      <c r="R121" s="32">
        <f t="shared" si="11"/>
        <v>5.6983755036213015</v>
      </c>
      <c r="S121" s="68">
        <f t="shared" si="7"/>
        <v>0.70052539404553693</v>
      </c>
      <c r="T121" s="38">
        <f t="shared" si="12"/>
        <v>1142</v>
      </c>
      <c r="U121" s="38">
        <f t="shared" si="13"/>
        <v>32</v>
      </c>
    </row>
    <row r="122" spans="1:21">
      <c r="A122" s="34" t="s">
        <v>1564</v>
      </c>
      <c r="B122" s="33"/>
      <c r="C122" s="33"/>
      <c r="D122" s="35">
        <v>0.38030000000000003</v>
      </c>
      <c r="E122" s="36">
        <v>6.9500000000000006E-2</v>
      </c>
      <c r="F122" s="36">
        <v>1.4E-3</v>
      </c>
      <c r="G122" s="36">
        <v>1.4990000000000001</v>
      </c>
      <c r="H122" s="36">
        <v>2.8299999999999999E-2</v>
      </c>
      <c r="I122" s="36">
        <v>0.15509999999999999</v>
      </c>
      <c r="J122" s="36">
        <v>1.1000000000000001E-3</v>
      </c>
      <c r="K122" s="37">
        <v>914</v>
      </c>
      <c r="L122" s="37">
        <v>37</v>
      </c>
      <c r="M122" s="37">
        <v>930</v>
      </c>
      <c r="N122" s="37">
        <v>11</v>
      </c>
      <c r="O122" s="37">
        <v>930</v>
      </c>
      <c r="P122" s="37">
        <v>6</v>
      </c>
      <c r="Q122" s="32">
        <f t="shared" si="10"/>
        <v>-1.7505470459518557</v>
      </c>
      <c r="R122" s="32">
        <f t="shared" si="11"/>
        <v>8.3419740051771569</v>
      </c>
      <c r="S122" s="68">
        <f t="shared" si="7"/>
        <v>-1.7505470459518557</v>
      </c>
      <c r="T122" s="38">
        <f t="shared" si="12"/>
        <v>930</v>
      </c>
      <c r="U122" s="38">
        <f t="shared" si="13"/>
        <v>6</v>
      </c>
    </row>
    <row r="123" spans="1:21">
      <c r="A123" s="34" t="s">
        <v>1565</v>
      </c>
      <c r="B123" s="33"/>
      <c r="C123" s="33"/>
      <c r="D123" s="35">
        <v>2.3721000000000001</v>
      </c>
      <c r="E123" s="36">
        <v>6.5100000000000005E-2</v>
      </c>
      <c r="F123" s="36">
        <v>2.5999999999999999E-3</v>
      </c>
      <c r="G123" s="36">
        <v>1.2736000000000001</v>
      </c>
      <c r="H123" s="36">
        <v>4.9700000000000001E-2</v>
      </c>
      <c r="I123" s="36">
        <v>0.14219999999999999</v>
      </c>
      <c r="J123" s="36">
        <v>1.4E-3</v>
      </c>
      <c r="K123" s="37">
        <v>779</v>
      </c>
      <c r="L123" s="37">
        <v>81</v>
      </c>
      <c r="M123" s="37">
        <v>834</v>
      </c>
      <c r="N123" s="37">
        <v>22</v>
      </c>
      <c r="O123" s="37">
        <v>857</v>
      </c>
      <c r="P123" s="37">
        <v>8</v>
      </c>
      <c r="Q123" s="32">
        <f t="shared" si="10"/>
        <v>-10.01283697047497</v>
      </c>
      <c r="R123" s="32">
        <f t="shared" si="11"/>
        <v>22.970162359091404</v>
      </c>
      <c r="S123" s="68">
        <f t="shared" si="7"/>
        <v>-10.01283697047497</v>
      </c>
      <c r="T123" s="38">
        <f t="shared" si="12"/>
        <v>857</v>
      </c>
      <c r="U123" s="38">
        <f t="shared" si="13"/>
        <v>8</v>
      </c>
    </row>
    <row r="124" spans="1:21">
      <c r="A124" s="34" t="s">
        <v>1566</v>
      </c>
      <c r="B124" s="33"/>
      <c r="C124" s="33"/>
      <c r="D124" s="35">
        <v>0.629</v>
      </c>
      <c r="E124" s="36">
        <v>0.1236</v>
      </c>
      <c r="F124" s="36">
        <v>2.7000000000000001E-3</v>
      </c>
      <c r="G124" s="36">
        <v>6.2191000000000001</v>
      </c>
      <c r="H124" s="36">
        <v>0.1321</v>
      </c>
      <c r="I124" s="36">
        <v>0.36159999999999998</v>
      </c>
      <c r="J124" s="36">
        <v>2.8E-3</v>
      </c>
      <c r="K124" s="37">
        <v>2009</v>
      </c>
      <c r="L124" s="37">
        <v>36</v>
      </c>
      <c r="M124" s="37">
        <v>2007</v>
      </c>
      <c r="N124" s="37">
        <v>19</v>
      </c>
      <c r="O124" s="37">
        <v>1990</v>
      </c>
      <c r="P124" s="37">
        <v>13</v>
      </c>
      <c r="Q124" s="32">
        <f t="shared" si="10"/>
        <v>0.9457441513190612</v>
      </c>
      <c r="R124" s="32">
        <f t="shared" si="11"/>
        <v>3.7785232622532443</v>
      </c>
      <c r="S124" s="68">
        <f t="shared" si="7"/>
        <v>0.9457441513190612</v>
      </c>
      <c r="T124" s="38">
        <f t="shared" si="12"/>
        <v>2009</v>
      </c>
      <c r="U124" s="38">
        <f t="shared" si="13"/>
        <v>36</v>
      </c>
    </row>
    <row r="125" spans="1:21">
      <c r="A125" s="34" t="s">
        <v>1567</v>
      </c>
      <c r="B125" s="33"/>
      <c r="C125" s="33"/>
      <c r="D125" s="35">
        <v>0.52239999999999998</v>
      </c>
      <c r="E125" s="36">
        <v>7.4300000000000005E-2</v>
      </c>
      <c r="F125" s="36">
        <v>1.2999999999999999E-3</v>
      </c>
      <c r="G125" s="36">
        <v>1.9161999999999999</v>
      </c>
      <c r="H125" s="36">
        <v>3.39E-2</v>
      </c>
      <c r="I125" s="36">
        <v>0.18540000000000001</v>
      </c>
      <c r="J125" s="36">
        <v>1.1999999999999999E-3</v>
      </c>
      <c r="K125" s="37">
        <v>1048</v>
      </c>
      <c r="L125" s="37">
        <v>34</v>
      </c>
      <c r="M125" s="37">
        <v>1087</v>
      </c>
      <c r="N125" s="37">
        <v>12</v>
      </c>
      <c r="O125" s="37">
        <v>1096</v>
      </c>
      <c r="P125" s="37">
        <v>7</v>
      </c>
      <c r="Q125" s="32">
        <f t="shared" si="10"/>
        <v>-4.5801526717557328</v>
      </c>
      <c r="R125" s="32">
        <f t="shared" si="11"/>
        <v>6.9159793573096344</v>
      </c>
      <c r="S125" s="68">
        <f t="shared" si="7"/>
        <v>-4.5801526717557328</v>
      </c>
      <c r="T125" s="38">
        <f t="shared" si="12"/>
        <v>1048</v>
      </c>
      <c r="U125" s="38">
        <f t="shared" si="13"/>
        <v>34</v>
      </c>
    </row>
    <row r="126" spans="1:21">
      <c r="A126" s="34" t="s">
        <v>1568</v>
      </c>
      <c r="B126" s="33"/>
      <c r="C126" s="33"/>
      <c r="D126" s="35">
        <v>0.79910000000000003</v>
      </c>
      <c r="E126" s="36">
        <v>9.3399999999999997E-2</v>
      </c>
      <c r="F126" s="36">
        <v>2.2000000000000001E-3</v>
      </c>
      <c r="G126" s="36">
        <v>3.6154000000000002</v>
      </c>
      <c r="H126" s="36">
        <v>8.3400000000000002E-2</v>
      </c>
      <c r="I126" s="36">
        <v>0.27950000000000003</v>
      </c>
      <c r="J126" s="36">
        <v>2.3999999999999998E-3</v>
      </c>
      <c r="K126" s="37">
        <v>1496</v>
      </c>
      <c r="L126" s="37">
        <v>41</v>
      </c>
      <c r="M126" s="37">
        <v>1553</v>
      </c>
      <c r="N126" s="37">
        <v>18</v>
      </c>
      <c r="O126" s="37">
        <v>1589</v>
      </c>
      <c r="P126" s="37">
        <v>12</v>
      </c>
      <c r="Q126" s="32">
        <f t="shared" si="10"/>
        <v>-6.2165775401069601</v>
      </c>
      <c r="R126" s="32">
        <f t="shared" si="11"/>
        <v>6.0390198502792956</v>
      </c>
      <c r="S126" s="68">
        <f t="shared" si="7"/>
        <v>-6.2165775401069601</v>
      </c>
      <c r="T126" s="38">
        <f t="shared" si="12"/>
        <v>1496</v>
      </c>
      <c r="U126" s="38">
        <f t="shared" si="13"/>
        <v>41</v>
      </c>
    </row>
    <row r="127" spans="1:21">
      <c r="A127" s="34" t="s">
        <v>1569</v>
      </c>
      <c r="B127" s="33"/>
      <c r="C127" s="33"/>
      <c r="D127" s="35">
        <v>0.82340000000000002</v>
      </c>
      <c r="E127" s="36">
        <v>0.1391</v>
      </c>
      <c r="F127" s="36">
        <v>2.2000000000000001E-3</v>
      </c>
      <c r="G127" s="36">
        <v>8.2615999999999996</v>
      </c>
      <c r="H127" s="36">
        <v>0.13059999999999999</v>
      </c>
      <c r="I127" s="36">
        <v>0.4274</v>
      </c>
      <c r="J127" s="36">
        <v>3.0000000000000001E-3</v>
      </c>
      <c r="K127" s="37">
        <v>2216</v>
      </c>
      <c r="L127" s="37">
        <v>25</v>
      </c>
      <c r="M127" s="37">
        <v>2260</v>
      </c>
      <c r="N127" s="37">
        <v>14</v>
      </c>
      <c r="O127" s="37">
        <v>2294</v>
      </c>
      <c r="P127" s="37">
        <v>14</v>
      </c>
      <c r="Q127" s="32">
        <f t="shared" si="10"/>
        <v>-3.5198555956678756</v>
      </c>
      <c r="R127" s="32">
        <f t="shared" si="11"/>
        <v>2.6555968264092367</v>
      </c>
      <c r="S127" s="68">
        <f t="shared" si="7"/>
        <v>-3.5198555956678756</v>
      </c>
      <c r="T127" s="38">
        <f t="shared" si="12"/>
        <v>2216</v>
      </c>
      <c r="U127" s="38">
        <f t="shared" si="13"/>
        <v>25</v>
      </c>
    </row>
    <row r="128" spans="1:21">
      <c r="A128" s="34" t="s">
        <v>1570</v>
      </c>
      <c r="B128" s="33"/>
      <c r="C128" s="33"/>
      <c r="D128" s="35">
        <v>0.93459999999999999</v>
      </c>
      <c r="E128" s="36">
        <v>5.9700000000000003E-2</v>
      </c>
      <c r="F128" s="36">
        <v>1.9E-3</v>
      </c>
      <c r="G128" s="36">
        <v>1.0038</v>
      </c>
      <c r="H128" s="36">
        <v>3.1099999999999999E-2</v>
      </c>
      <c r="I128" s="36">
        <v>0.1221</v>
      </c>
      <c r="J128" s="36">
        <v>1.1999999999999999E-3</v>
      </c>
      <c r="K128" s="37">
        <v>591</v>
      </c>
      <c r="L128" s="37">
        <v>65</v>
      </c>
      <c r="M128" s="37">
        <v>706</v>
      </c>
      <c r="N128" s="37">
        <v>16</v>
      </c>
      <c r="O128" s="37">
        <v>742</v>
      </c>
      <c r="P128" s="37">
        <v>7</v>
      </c>
      <c r="Q128" s="32">
        <f t="shared" si="10"/>
        <v>-25.549915397631139</v>
      </c>
      <c r="R128" s="32">
        <f t="shared" si="11"/>
        <v>27.718142983624887</v>
      </c>
      <c r="S128" s="68">
        <f t="shared" si="7"/>
        <v>-25.549915397631139</v>
      </c>
      <c r="T128" s="38">
        <f t="shared" si="12"/>
        <v>742</v>
      </c>
      <c r="U128" s="38">
        <f t="shared" si="13"/>
        <v>7</v>
      </c>
    </row>
    <row r="129" spans="1:21">
      <c r="A129" s="34" t="s">
        <v>1571</v>
      </c>
      <c r="B129" s="33"/>
      <c r="C129" s="33"/>
      <c r="D129" s="35">
        <v>0.105</v>
      </c>
      <c r="E129" s="36">
        <v>0.15240000000000001</v>
      </c>
      <c r="F129" s="36">
        <v>2.5000000000000001E-3</v>
      </c>
      <c r="G129" s="36">
        <v>9.0701000000000001</v>
      </c>
      <c r="H129" s="36">
        <v>0.1371</v>
      </c>
      <c r="I129" s="36">
        <v>0.43169999999999997</v>
      </c>
      <c r="J129" s="36">
        <v>2.7000000000000001E-3</v>
      </c>
      <c r="K129" s="37">
        <v>2373</v>
      </c>
      <c r="L129" s="37">
        <v>29</v>
      </c>
      <c r="M129" s="37">
        <v>2345</v>
      </c>
      <c r="N129" s="37">
        <v>14</v>
      </c>
      <c r="O129" s="37">
        <v>2314</v>
      </c>
      <c r="P129" s="37">
        <v>12</v>
      </c>
      <c r="Q129" s="32">
        <f t="shared" si="10"/>
        <v>2.4863042562157656</v>
      </c>
      <c r="R129" s="32">
        <f t="shared" si="11"/>
        <v>2.5891027806828939</v>
      </c>
      <c r="S129" s="68">
        <f t="shared" si="7"/>
        <v>2.4863042562157656</v>
      </c>
      <c r="T129" s="38">
        <f t="shared" si="12"/>
        <v>2373</v>
      </c>
      <c r="U129" s="38">
        <f t="shared" si="13"/>
        <v>29</v>
      </c>
    </row>
    <row r="130" spans="1:21">
      <c r="A130" s="34" t="s">
        <v>1572</v>
      </c>
      <c r="B130" s="33"/>
      <c r="C130" s="33"/>
      <c r="D130" s="35">
        <v>1.5954999999999999</v>
      </c>
      <c r="E130" s="36">
        <v>0.15759999999999999</v>
      </c>
      <c r="F130" s="36">
        <v>4.1000000000000003E-3</v>
      </c>
      <c r="G130" s="36">
        <v>10.353899999999999</v>
      </c>
      <c r="H130" s="36">
        <v>0.27860000000000001</v>
      </c>
      <c r="I130" s="36">
        <v>0.47539999999999999</v>
      </c>
      <c r="J130" s="36">
        <v>5.1000000000000004E-3</v>
      </c>
      <c r="K130" s="37">
        <v>2430</v>
      </c>
      <c r="L130" s="37">
        <v>43</v>
      </c>
      <c r="M130" s="37">
        <v>2467</v>
      </c>
      <c r="N130" s="37">
        <v>25</v>
      </c>
      <c r="O130" s="37">
        <v>2507</v>
      </c>
      <c r="P130" s="37">
        <v>22</v>
      </c>
      <c r="Q130" s="32">
        <f t="shared" si="10"/>
        <v>-3.1687242798353887</v>
      </c>
      <c r="R130" s="32">
        <f t="shared" si="11"/>
        <v>4.0755585858328613</v>
      </c>
      <c r="S130" s="68">
        <f t="shared" si="7"/>
        <v>-3.1687242798353887</v>
      </c>
      <c r="T130" s="38">
        <f t="shared" si="12"/>
        <v>2430</v>
      </c>
      <c r="U130" s="38">
        <f t="shared" si="13"/>
        <v>43</v>
      </c>
    </row>
    <row r="131" spans="1:21">
      <c r="A131" s="34" t="s">
        <v>1573</v>
      </c>
      <c r="B131" s="33"/>
      <c r="C131" s="33"/>
      <c r="D131" s="35">
        <v>1.42</v>
      </c>
      <c r="E131" s="36">
        <v>8.9800000000000005E-2</v>
      </c>
      <c r="F131" s="36">
        <v>2.5000000000000001E-3</v>
      </c>
      <c r="G131" s="36">
        <v>2.7959000000000001</v>
      </c>
      <c r="H131" s="36">
        <v>7.6499999999999999E-2</v>
      </c>
      <c r="I131" s="36">
        <v>0.22570000000000001</v>
      </c>
      <c r="J131" s="36">
        <v>2.2000000000000001E-3</v>
      </c>
      <c r="K131" s="37">
        <v>1420</v>
      </c>
      <c r="L131" s="37">
        <v>50</v>
      </c>
      <c r="M131" s="37">
        <v>1354</v>
      </c>
      <c r="N131" s="37">
        <v>20</v>
      </c>
      <c r="O131" s="37">
        <v>1312</v>
      </c>
      <c r="P131" s="37">
        <v>12</v>
      </c>
      <c r="Q131" s="32">
        <f t="shared" si="10"/>
        <v>7.6056338028169019</v>
      </c>
      <c r="R131" s="32">
        <f t="shared" si="11"/>
        <v>6.7225747915443081</v>
      </c>
      <c r="S131" s="68">
        <f t="shared" si="7"/>
        <v>7.6056338028169019</v>
      </c>
      <c r="T131" s="38">
        <f t="shared" si="12"/>
        <v>1420</v>
      </c>
      <c r="U131" s="38">
        <f t="shared" si="13"/>
        <v>50</v>
      </c>
    </row>
    <row r="132" spans="1:21">
      <c r="A132" s="34" t="s">
        <v>1574</v>
      </c>
      <c r="B132" s="33"/>
      <c r="C132" s="33"/>
      <c r="D132" s="35">
        <v>0.83069999999999999</v>
      </c>
      <c r="E132" s="36">
        <v>7.2800000000000004E-2</v>
      </c>
      <c r="F132" s="36">
        <v>2.0999999999999999E-3</v>
      </c>
      <c r="G132" s="36">
        <v>1.6586000000000001</v>
      </c>
      <c r="H132" s="36">
        <v>4.6300000000000001E-2</v>
      </c>
      <c r="I132" s="36">
        <v>0.1653</v>
      </c>
      <c r="J132" s="36">
        <v>1.5E-3</v>
      </c>
      <c r="K132" s="37">
        <v>1009</v>
      </c>
      <c r="L132" s="37">
        <v>55</v>
      </c>
      <c r="M132" s="37">
        <v>993</v>
      </c>
      <c r="N132" s="37">
        <v>18</v>
      </c>
      <c r="O132" s="37">
        <v>986</v>
      </c>
      <c r="P132" s="37">
        <v>9</v>
      </c>
      <c r="Q132" s="32">
        <f t="shared" si="10"/>
        <v>2.2794846382557021</v>
      </c>
      <c r="R132" s="32">
        <f t="shared" si="11"/>
        <v>10.80170748687466</v>
      </c>
      <c r="S132" s="68">
        <f t="shared" ref="S132:S195" si="14">IF(OR(Q132-R132&gt;10,Q132+R132&lt;-5),"X",Q132)</f>
        <v>2.2794846382557021</v>
      </c>
      <c r="T132" s="38">
        <f t="shared" si="12"/>
        <v>986</v>
      </c>
      <c r="U132" s="38">
        <f t="shared" si="13"/>
        <v>9</v>
      </c>
    </row>
    <row r="133" spans="1:21">
      <c r="A133" s="34" t="s">
        <v>1575</v>
      </c>
      <c r="B133" s="33"/>
      <c r="C133" s="33"/>
      <c r="D133" s="35">
        <v>0.70660000000000001</v>
      </c>
      <c r="E133" s="36">
        <v>7.2599999999999998E-2</v>
      </c>
      <c r="F133" s="36">
        <v>1.8E-3</v>
      </c>
      <c r="G133" s="36">
        <v>1.7056</v>
      </c>
      <c r="H133" s="36">
        <v>4.1700000000000001E-2</v>
      </c>
      <c r="I133" s="36">
        <v>0.16980000000000001</v>
      </c>
      <c r="J133" s="36">
        <v>1.4E-3</v>
      </c>
      <c r="K133" s="37">
        <v>1003</v>
      </c>
      <c r="L133" s="37">
        <v>48</v>
      </c>
      <c r="M133" s="37">
        <v>1011</v>
      </c>
      <c r="N133" s="37">
        <v>16</v>
      </c>
      <c r="O133" s="37">
        <v>1011</v>
      </c>
      <c r="P133" s="37">
        <v>8</v>
      </c>
      <c r="Q133" s="32">
        <f t="shared" si="10"/>
        <v>-0.79760717846459883</v>
      </c>
      <c r="R133" s="32">
        <f t="shared" si="11"/>
        <v>9.7786207323502445</v>
      </c>
      <c r="S133" s="68">
        <f t="shared" si="14"/>
        <v>-0.79760717846459883</v>
      </c>
      <c r="T133" s="38">
        <f t="shared" si="12"/>
        <v>1003</v>
      </c>
      <c r="U133" s="38">
        <f t="shared" si="13"/>
        <v>48</v>
      </c>
    </row>
    <row r="134" spans="1:21">
      <c r="A134" s="34" t="s">
        <v>1576</v>
      </c>
      <c r="B134" s="33"/>
      <c r="C134" s="33"/>
      <c r="D134" s="35">
        <v>0.75319999999999998</v>
      </c>
      <c r="E134" s="36">
        <v>7.0199999999999999E-2</v>
      </c>
      <c r="F134" s="36">
        <v>1.6000000000000001E-3</v>
      </c>
      <c r="G134" s="36">
        <v>1.6451</v>
      </c>
      <c r="H134" s="36">
        <v>4.0099999999999997E-2</v>
      </c>
      <c r="I134" s="36">
        <v>0.16930000000000001</v>
      </c>
      <c r="J134" s="36">
        <v>1.6000000000000001E-3</v>
      </c>
      <c r="K134" s="37">
        <v>934</v>
      </c>
      <c r="L134" s="37">
        <v>47</v>
      </c>
      <c r="M134" s="37">
        <v>988</v>
      </c>
      <c r="N134" s="37">
        <v>15</v>
      </c>
      <c r="O134" s="37">
        <v>1008</v>
      </c>
      <c r="P134" s="37">
        <v>9</v>
      </c>
      <c r="Q134" s="32">
        <f t="shared" si="10"/>
        <v>-7.922912205567445</v>
      </c>
      <c r="R134" s="32">
        <f t="shared" si="11"/>
        <v>11.03126849354801</v>
      </c>
      <c r="S134" s="68">
        <f t="shared" si="14"/>
        <v>-7.922912205567445</v>
      </c>
      <c r="T134" s="38">
        <f t="shared" si="12"/>
        <v>934</v>
      </c>
      <c r="U134" s="38">
        <f t="shared" si="13"/>
        <v>47</v>
      </c>
    </row>
    <row r="135" spans="1:21">
      <c r="A135" s="34" t="s">
        <v>1577</v>
      </c>
      <c r="B135" s="33"/>
      <c r="C135" s="33"/>
      <c r="D135" s="35">
        <v>0.82809999999999995</v>
      </c>
      <c r="E135" s="36">
        <v>5.6599999999999998E-2</v>
      </c>
      <c r="F135" s="36">
        <v>2.3999999999999998E-3</v>
      </c>
      <c r="G135" s="36">
        <v>0.56220000000000003</v>
      </c>
      <c r="H135" s="36">
        <v>2.3099999999999999E-2</v>
      </c>
      <c r="I135" s="36">
        <v>7.2300000000000003E-2</v>
      </c>
      <c r="J135" s="36">
        <v>5.9999999999999995E-4</v>
      </c>
      <c r="K135" s="37">
        <v>475</v>
      </c>
      <c r="L135" s="37">
        <v>91</v>
      </c>
      <c r="M135" s="37">
        <v>453</v>
      </c>
      <c r="N135" s="37">
        <v>15</v>
      </c>
      <c r="O135" s="37">
        <v>450</v>
      </c>
      <c r="P135" s="37">
        <v>4</v>
      </c>
      <c r="Q135" s="32">
        <f t="shared" si="10"/>
        <v>5.2631578947368478</v>
      </c>
      <c r="R135" s="32">
        <f t="shared" si="11"/>
        <v>36.338220008382123</v>
      </c>
      <c r="S135" s="68">
        <f t="shared" si="14"/>
        <v>5.2631578947368478</v>
      </c>
      <c r="T135" s="38">
        <f t="shared" si="12"/>
        <v>450</v>
      </c>
      <c r="U135" s="38">
        <f t="shared" si="13"/>
        <v>4</v>
      </c>
    </row>
    <row r="136" spans="1:21">
      <c r="A136" s="34" t="s">
        <v>1578</v>
      </c>
      <c r="B136" s="33"/>
      <c r="C136" s="33"/>
      <c r="D136" s="35">
        <v>0.93669999999999998</v>
      </c>
      <c r="E136" s="36">
        <v>0.1467</v>
      </c>
      <c r="F136" s="36">
        <v>3.2000000000000002E-3</v>
      </c>
      <c r="G136" s="36">
        <v>8.6161999999999992</v>
      </c>
      <c r="H136" s="36">
        <v>0.27339999999999998</v>
      </c>
      <c r="I136" s="36">
        <v>0.41270000000000001</v>
      </c>
      <c r="J136" s="36">
        <v>8.8000000000000005E-3</v>
      </c>
      <c r="K136" s="37">
        <v>2308</v>
      </c>
      <c r="L136" s="37">
        <v>41</v>
      </c>
      <c r="M136" s="37">
        <v>2298</v>
      </c>
      <c r="N136" s="37">
        <v>29</v>
      </c>
      <c r="O136" s="37">
        <v>2227</v>
      </c>
      <c r="P136" s="37">
        <v>40</v>
      </c>
      <c r="Q136" s="32">
        <f t="shared" si="10"/>
        <v>3.5095320623916848</v>
      </c>
      <c r="R136" s="32">
        <f t="shared" si="11"/>
        <v>4.8751337623160405</v>
      </c>
      <c r="S136" s="68">
        <f t="shared" si="14"/>
        <v>3.5095320623916848</v>
      </c>
      <c r="T136" s="38">
        <f t="shared" si="12"/>
        <v>2308</v>
      </c>
      <c r="U136" s="38">
        <f t="shared" si="13"/>
        <v>41</v>
      </c>
    </row>
    <row r="137" spans="1:21">
      <c r="A137" s="34" t="s">
        <v>1579</v>
      </c>
      <c r="B137" s="33"/>
      <c r="C137" s="33"/>
      <c r="D137" s="35">
        <v>1.8833</v>
      </c>
      <c r="E137" s="36">
        <v>7.1099999999999997E-2</v>
      </c>
      <c r="F137" s="36">
        <v>4.4000000000000003E-3</v>
      </c>
      <c r="G137" s="36">
        <v>1.2399</v>
      </c>
      <c r="H137" s="36">
        <v>7.7299999999999994E-2</v>
      </c>
      <c r="I137" s="36">
        <v>0.12740000000000001</v>
      </c>
      <c r="J137" s="36">
        <v>2E-3</v>
      </c>
      <c r="K137" s="37">
        <v>961</v>
      </c>
      <c r="L137" s="37">
        <v>127</v>
      </c>
      <c r="M137" s="37">
        <v>819</v>
      </c>
      <c r="N137" s="37">
        <v>35</v>
      </c>
      <c r="O137" s="37">
        <v>773</v>
      </c>
      <c r="P137" s="37">
        <v>11</v>
      </c>
      <c r="Q137" s="32">
        <f t="shared" si="10"/>
        <v>19.562955254942771</v>
      </c>
      <c r="R137" s="32">
        <f t="shared" si="11"/>
        <v>21.383054525526969</v>
      </c>
      <c r="S137" s="68">
        <f t="shared" si="14"/>
        <v>19.562955254942771</v>
      </c>
      <c r="T137" s="38">
        <f t="shared" si="12"/>
        <v>773</v>
      </c>
      <c r="U137" s="38">
        <f t="shared" si="13"/>
        <v>11</v>
      </c>
    </row>
    <row r="138" spans="1:21">
      <c r="A138" s="34" t="s">
        <v>1580</v>
      </c>
      <c r="B138" s="33"/>
      <c r="C138" s="33"/>
      <c r="D138" s="35">
        <v>0.85899999999999999</v>
      </c>
      <c r="E138" s="36">
        <v>0.1603</v>
      </c>
      <c r="F138" s="36">
        <v>3.0000000000000001E-3</v>
      </c>
      <c r="G138" s="36">
        <v>10.147399999999999</v>
      </c>
      <c r="H138" s="36">
        <v>0.1923</v>
      </c>
      <c r="I138" s="36">
        <v>0.4577</v>
      </c>
      <c r="J138" s="36">
        <v>3.5000000000000001E-3</v>
      </c>
      <c r="K138" s="37">
        <v>2459</v>
      </c>
      <c r="L138" s="37">
        <v>30</v>
      </c>
      <c r="M138" s="37">
        <v>2448</v>
      </c>
      <c r="N138" s="37">
        <v>18</v>
      </c>
      <c r="O138" s="37">
        <v>2430</v>
      </c>
      <c r="P138" s="37">
        <v>15</v>
      </c>
      <c r="Q138" s="32">
        <f t="shared" si="10"/>
        <v>1.1793411956079747</v>
      </c>
      <c r="R138" s="32">
        <f t="shared" si="11"/>
        <v>2.7023136208356044</v>
      </c>
      <c r="S138" s="68">
        <f t="shared" si="14"/>
        <v>1.1793411956079747</v>
      </c>
      <c r="T138" s="38">
        <f t="shared" si="12"/>
        <v>2459</v>
      </c>
      <c r="U138" s="38">
        <f t="shared" si="13"/>
        <v>30</v>
      </c>
    </row>
    <row r="139" spans="1:21">
      <c r="A139" s="34" t="s">
        <v>1581</v>
      </c>
      <c r="B139" s="33"/>
      <c r="C139" s="33"/>
      <c r="D139" s="35">
        <v>1.1608000000000001</v>
      </c>
      <c r="E139" s="36">
        <v>0.1013</v>
      </c>
      <c r="F139" s="36">
        <v>2.2000000000000001E-3</v>
      </c>
      <c r="G139" s="36">
        <v>4.1055999999999999</v>
      </c>
      <c r="H139" s="36">
        <v>8.9700000000000002E-2</v>
      </c>
      <c r="I139" s="36">
        <v>0.29339999999999999</v>
      </c>
      <c r="J139" s="36">
        <v>2.3E-3</v>
      </c>
      <c r="K139" s="37">
        <v>1649</v>
      </c>
      <c r="L139" s="37">
        <v>39</v>
      </c>
      <c r="M139" s="37">
        <v>1655</v>
      </c>
      <c r="N139" s="37">
        <v>18</v>
      </c>
      <c r="O139" s="37">
        <v>1659</v>
      </c>
      <c r="P139" s="37">
        <v>12</v>
      </c>
      <c r="Q139" s="32">
        <f t="shared" si="10"/>
        <v>-0.60642813826561337</v>
      </c>
      <c r="R139" s="32">
        <f t="shared" si="11"/>
        <v>4.9764122352242346</v>
      </c>
      <c r="S139" s="68">
        <f t="shared" si="14"/>
        <v>-0.60642813826561337</v>
      </c>
      <c r="T139" s="38">
        <f t="shared" si="12"/>
        <v>1649</v>
      </c>
      <c r="U139" s="38">
        <f t="shared" si="13"/>
        <v>39</v>
      </c>
    </row>
    <row r="140" spans="1:21">
      <c r="A140" s="34" t="s">
        <v>1582</v>
      </c>
      <c r="B140" s="33"/>
      <c r="C140" s="33"/>
      <c r="D140" s="35">
        <v>0.65329999999999999</v>
      </c>
      <c r="E140" s="36">
        <v>7.4499999999999997E-2</v>
      </c>
      <c r="F140" s="36">
        <v>1.5E-3</v>
      </c>
      <c r="G140" s="36">
        <v>1.6319999999999999</v>
      </c>
      <c r="H140" s="36">
        <v>3.2099999999999997E-2</v>
      </c>
      <c r="I140" s="36">
        <v>0.15820000000000001</v>
      </c>
      <c r="J140" s="36">
        <v>1.1000000000000001E-3</v>
      </c>
      <c r="K140" s="37">
        <v>1056</v>
      </c>
      <c r="L140" s="37">
        <v>38</v>
      </c>
      <c r="M140" s="37">
        <v>983</v>
      </c>
      <c r="N140" s="37">
        <v>12</v>
      </c>
      <c r="O140" s="37">
        <v>947</v>
      </c>
      <c r="P140" s="37">
        <v>6</v>
      </c>
      <c r="Q140" s="32">
        <f t="shared" si="10"/>
        <v>10.321969696969703</v>
      </c>
      <c r="R140" s="32">
        <f t="shared" si="11"/>
        <v>6.5533760549554483</v>
      </c>
      <c r="S140" s="68">
        <f t="shared" si="14"/>
        <v>10.321969696969703</v>
      </c>
      <c r="T140" s="38">
        <f t="shared" si="12"/>
        <v>947</v>
      </c>
      <c r="U140" s="38">
        <f t="shared" si="13"/>
        <v>6</v>
      </c>
    </row>
    <row r="141" spans="1:21">
      <c r="A141" s="34" t="s">
        <v>1583</v>
      </c>
      <c r="B141" s="33"/>
      <c r="C141" s="33"/>
      <c r="D141" s="35">
        <v>1.0769</v>
      </c>
      <c r="E141" s="36">
        <v>6.4199999999999993E-2</v>
      </c>
      <c r="F141" s="36">
        <v>1.6000000000000001E-3</v>
      </c>
      <c r="G141" s="36">
        <v>1.0880000000000001</v>
      </c>
      <c r="H141" s="36">
        <v>2.7199999999999998E-2</v>
      </c>
      <c r="I141" s="36">
        <v>0.12280000000000001</v>
      </c>
      <c r="J141" s="36">
        <v>8.9999999999999998E-4</v>
      </c>
      <c r="K141" s="37">
        <v>748</v>
      </c>
      <c r="L141" s="37">
        <v>52</v>
      </c>
      <c r="M141" s="37">
        <v>748</v>
      </c>
      <c r="N141" s="37">
        <v>13</v>
      </c>
      <c r="O141" s="37">
        <v>747</v>
      </c>
      <c r="P141" s="37">
        <v>5</v>
      </c>
      <c r="Q141" s="32">
        <f t="shared" si="10"/>
        <v>0.13368983957219305</v>
      </c>
      <c r="R141" s="32">
        <f t="shared" si="11"/>
        <v>13.949366955233621</v>
      </c>
      <c r="S141" s="68">
        <f t="shared" si="14"/>
        <v>0.13368983957219305</v>
      </c>
      <c r="T141" s="38">
        <f t="shared" si="12"/>
        <v>747</v>
      </c>
      <c r="U141" s="38">
        <f t="shared" si="13"/>
        <v>5</v>
      </c>
    </row>
    <row r="142" spans="1:21">
      <c r="A142" s="34" t="s">
        <v>1584</v>
      </c>
      <c r="B142" s="33"/>
      <c r="C142" s="33"/>
      <c r="D142" s="35">
        <v>0.1457</v>
      </c>
      <c r="E142" s="36">
        <v>7.2900000000000006E-2</v>
      </c>
      <c r="F142" s="36">
        <v>1.9E-3</v>
      </c>
      <c r="G142" s="36">
        <v>1.7523</v>
      </c>
      <c r="H142" s="36">
        <v>4.4400000000000002E-2</v>
      </c>
      <c r="I142" s="36">
        <v>0.1729</v>
      </c>
      <c r="J142" s="36">
        <v>1.6000000000000001E-3</v>
      </c>
      <c r="K142" s="37">
        <v>1011</v>
      </c>
      <c r="L142" s="37">
        <v>49</v>
      </c>
      <c r="M142" s="37">
        <v>1028</v>
      </c>
      <c r="N142" s="37">
        <v>16</v>
      </c>
      <c r="O142" s="37">
        <v>1028</v>
      </c>
      <c r="P142" s="37">
        <v>9</v>
      </c>
      <c r="Q142" s="32">
        <f t="shared" si="10"/>
        <v>-1.6815034619188873</v>
      </c>
      <c r="R142" s="32">
        <f t="shared" si="11"/>
        <v>10.015880162857439</v>
      </c>
      <c r="S142" s="68">
        <f t="shared" si="14"/>
        <v>-1.6815034619188873</v>
      </c>
      <c r="T142" s="38">
        <f t="shared" si="12"/>
        <v>1011</v>
      </c>
      <c r="U142" s="38">
        <f t="shared" si="13"/>
        <v>49</v>
      </c>
    </row>
    <row r="143" spans="1:21">
      <c r="A143" s="34" t="s">
        <v>1585</v>
      </c>
      <c r="B143" s="33"/>
      <c r="C143" s="33"/>
      <c r="D143" s="35">
        <v>0.49349999999999999</v>
      </c>
      <c r="E143" s="36">
        <v>0.192</v>
      </c>
      <c r="F143" s="36">
        <v>3.0999999999999999E-3</v>
      </c>
      <c r="G143" s="36">
        <v>13.946099999999999</v>
      </c>
      <c r="H143" s="36">
        <v>0.2203</v>
      </c>
      <c r="I143" s="36">
        <v>0.52190000000000003</v>
      </c>
      <c r="J143" s="36">
        <v>3.8E-3</v>
      </c>
      <c r="K143" s="37">
        <v>2759</v>
      </c>
      <c r="L143" s="37">
        <v>24</v>
      </c>
      <c r="M143" s="37">
        <v>2746</v>
      </c>
      <c r="N143" s="37">
        <v>15</v>
      </c>
      <c r="O143" s="37">
        <v>2707</v>
      </c>
      <c r="P143" s="37">
        <v>16</v>
      </c>
      <c r="Q143" s="32">
        <f t="shared" si="10"/>
        <v>1.8847408481333816</v>
      </c>
      <c r="R143" s="32">
        <f t="shared" si="11"/>
        <v>2.0637294762020129</v>
      </c>
      <c r="S143" s="68">
        <f t="shared" si="14"/>
        <v>1.8847408481333816</v>
      </c>
      <c r="T143" s="38">
        <f t="shared" si="12"/>
        <v>2759</v>
      </c>
      <c r="U143" s="38">
        <f t="shared" si="13"/>
        <v>24</v>
      </c>
    </row>
    <row r="144" spans="1:21">
      <c r="A144" s="34" t="s">
        <v>1586</v>
      </c>
      <c r="B144" s="33"/>
      <c r="C144" s="33"/>
      <c r="D144" s="35">
        <v>2.0076999999999998</v>
      </c>
      <c r="E144" s="36">
        <v>7.4499999999999997E-2</v>
      </c>
      <c r="F144" s="36">
        <v>1.8E-3</v>
      </c>
      <c r="G144" s="36">
        <v>1.6936</v>
      </c>
      <c r="H144" s="36">
        <v>4.1300000000000003E-2</v>
      </c>
      <c r="I144" s="36">
        <v>0.1638</v>
      </c>
      <c r="J144" s="36">
        <v>1.6999999999999999E-3</v>
      </c>
      <c r="K144" s="37">
        <v>1055</v>
      </c>
      <c r="L144" s="37">
        <v>46</v>
      </c>
      <c r="M144" s="37">
        <v>1006</v>
      </c>
      <c r="N144" s="37">
        <v>16</v>
      </c>
      <c r="O144" s="37">
        <v>978</v>
      </c>
      <c r="P144" s="37">
        <v>9</v>
      </c>
      <c r="Q144" s="32">
        <f t="shared" si="10"/>
        <v>7.2985781990521303</v>
      </c>
      <c r="R144" s="32">
        <f t="shared" si="11"/>
        <v>8.262001871256702</v>
      </c>
      <c r="S144" s="68">
        <f t="shared" si="14"/>
        <v>7.2985781990521303</v>
      </c>
      <c r="T144" s="38">
        <f t="shared" si="12"/>
        <v>978</v>
      </c>
      <c r="U144" s="38">
        <f t="shared" si="13"/>
        <v>9</v>
      </c>
    </row>
    <row r="145" spans="1:21">
      <c r="A145" s="34" t="s">
        <v>1587</v>
      </c>
      <c r="B145" s="33"/>
      <c r="C145" s="33"/>
      <c r="D145" s="35">
        <v>1.3978999999999999</v>
      </c>
      <c r="E145" s="36">
        <v>0.13039999999999999</v>
      </c>
      <c r="F145" s="36">
        <v>2.3999999999999998E-3</v>
      </c>
      <c r="G145" s="36">
        <v>7.2161999999999997</v>
      </c>
      <c r="H145" s="36">
        <v>0.1366</v>
      </c>
      <c r="I145" s="36">
        <v>0.39760000000000001</v>
      </c>
      <c r="J145" s="36">
        <v>3.7000000000000002E-3</v>
      </c>
      <c r="K145" s="37">
        <v>2103</v>
      </c>
      <c r="L145" s="37">
        <v>30</v>
      </c>
      <c r="M145" s="37">
        <v>2139</v>
      </c>
      <c r="N145" s="37">
        <v>17</v>
      </c>
      <c r="O145" s="37">
        <v>2158</v>
      </c>
      <c r="P145" s="37">
        <v>17</v>
      </c>
      <c r="Q145" s="32">
        <f t="shared" si="10"/>
        <v>-2.6153114598193028</v>
      </c>
      <c r="R145" s="32">
        <f t="shared" si="11"/>
        <v>3.3444241977701759</v>
      </c>
      <c r="S145" s="68">
        <f t="shared" si="14"/>
        <v>-2.6153114598193028</v>
      </c>
      <c r="T145" s="38">
        <f t="shared" si="12"/>
        <v>2103</v>
      </c>
      <c r="U145" s="38">
        <f t="shared" si="13"/>
        <v>30</v>
      </c>
    </row>
    <row r="146" spans="1:21">
      <c r="A146" s="34" t="s">
        <v>1588</v>
      </c>
      <c r="B146" s="33"/>
      <c r="C146" s="33"/>
      <c r="D146" s="35">
        <v>1.5065</v>
      </c>
      <c r="E146" s="36">
        <v>0.1139</v>
      </c>
      <c r="F146" s="36">
        <v>2.7000000000000001E-3</v>
      </c>
      <c r="G146" s="36">
        <v>5.0735000000000001</v>
      </c>
      <c r="H146" s="36">
        <v>0.1186</v>
      </c>
      <c r="I146" s="36">
        <v>0.3206</v>
      </c>
      <c r="J146" s="36">
        <v>3.0999999999999999E-3</v>
      </c>
      <c r="K146" s="37">
        <v>1862</v>
      </c>
      <c r="L146" s="37">
        <v>39</v>
      </c>
      <c r="M146" s="37">
        <v>1832</v>
      </c>
      <c r="N146" s="37">
        <v>20</v>
      </c>
      <c r="O146" s="37">
        <v>1793</v>
      </c>
      <c r="P146" s="37">
        <v>15</v>
      </c>
      <c r="Q146" s="32">
        <f t="shared" ref="Q146:Q171" si="15">(1-O146/K146)*100</f>
        <v>3.7056928034371661</v>
      </c>
      <c r="R146" s="32">
        <f t="shared" ref="R146:R171" si="16">SQRT((2*P146)^2*(-1/K146)^2+(2*L146)^2*(O146/K146^2)^2)*100</f>
        <v>4.3436737856843086</v>
      </c>
      <c r="S146" s="68">
        <f t="shared" si="14"/>
        <v>3.7056928034371661</v>
      </c>
      <c r="T146" s="38">
        <f t="shared" ref="T146:T171" si="17">IF(O146&lt;=1000,O146,K146)</f>
        <v>1862</v>
      </c>
      <c r="U146" s="38">
        <f t="shared" ref="U146:U171" si="18">IF(T146=O146,P146,L146)</f>
        <v>39</v>
      </c>
    </row>
    <row r="147" spans="1:21">
      <c r="A147" s="34" t="s">
        <v>1589</v>
      </c>
      <c r="B147" s="33"/>
      <c r="C147" s="33"/>
      <c r="D147" s="35">
        <v>1.4436</v>
      </c>
      <c r="E147" s="36">
        <v>5.9700000000000003E-2</v>
      </c>
      <c r="F147" s="36">
        <v>3.2000000000000002E-3</v>
      </c>
      <c r="G147" s="36">
        <v>0.69499999999999995</v>
      </c>
      <c r="H147" s="36">
        <v>3.3799999999999997E-2</v>
      </c>
      <c r="I147" s="36">
        <v>8.6300000000000002E-2</v>
      </c>
      <c r="J147" s="36">
        <v>1.2999999999999999E-3</v>
      </c>
      <c r="K147" s="37">
        <v>594</v>
      </c>
      <c r="L147" s="37">
        <v>103</v>
      </c>
      <c r="M147" s="37">
        <v>536</v>
      </c>
      <c r="N147" s="37">
        <v>20</v>
      </c>
      <c r="O147" s="37">
        <v>534</v>
      </c>
      <c r="P147" s="37">
        <v>7</v>
      </c>
      <c r="Q147" s="32">
        <f t="shared" si="15"/>
        <v>10.1010101010101</v>
      </c>
      <c r="R147" s="32">
        <f t="shared" si="16"/>
        <v>31.266051522234051</v>
      </c>
      <c r="S147" s="68">
        <f t="shared" si="14"/>
        <v>10.1010101010101</v>
      </c>
      <c r="T147" s="38">
        <f t="shared" si="17"/>
        <v>534</v>
      </c>
      <c r="U147" s="38">
        <f t="shared" si="18"/>
        <v>7</v>
      </c>
    </row>
    <row r="148" spans="1:21">
      <c r="A148" s="34" t="s">
        <v>1590</v>
      </c>
      <c r="B148" s="33"/>
      <c r="C148" s="33"/>
      <c r="D148" s="35">
        <v>0.47699999999999998</v>
      </c>
      <c r="E148" s="36">
        <v>0.10299999999999999</v>
      </c>
      <c r="F148" s="36">
        <v>2E-3</v>
      </c>
      <c r="G148" s="36">
        <v>4.5061999999999998</v>
      </c>
      <c r="H148" s="36">
        <v>8.6199999999999999E-2</v>
      </c>
      <c r="I148" s="36">
        <v>0.31459999999999999</v>
      </c>
      <c r="J148" s="36">
        <v>2.5999999999999999E-3</v>
      </c>
      <c r="K148" s="37">
        <v>1679</v>
      </c>
      <c r="L148" s="37">
        <v>33</v>
      </c>
      <c r="M148" s="37">
        <v>1732</v>
      </c>
      <c r="N148" s="37">
        <v>16</v>
      </c>
      <c r="O148" s="37">
        <v>1763</v>
      </c>
      <c r="P148" s="37">
        <v>13</v>
      </c>
      <c r="Q148" s="32">
        <f t="shared" si="15"/>
        <v>-5.0029779630732518</v>
      </c>
      <c r="R148" s="32">
        <f t="shared" si="16"/>
        <v>4.4084968802696789</v>
      </c>
      <c r="S148" s="68">
        <f t="shared" si="14"/>
        <v>-5.0029779630732518</v>
      </c>
      <c r="T148" s="38">
        <f t="shared" si="17"/>
        <v>1679</v>
      </c>
      <c r="U148" s="38">
        <f t="shared" si="18"/>
        <v>33</v>
      </c>
    </row>
    <row r="149" spans="1:21">
      <c r="A149" s="34" t="s">
        <v>1591</v>
      </c>
      <c r="B149" s="33"/>
      <c r="C149" s="33"/>
      <c r="D149" s="35">
        <v>4.2575000000000003</v>
      </c>
      <c r="E149" s="36">
        <v>5.67E-2</v>
      </c>
      <c r="F149" s="36">
        <v>1.2999999999999999E-3</v>
      </c>
      <c r="G149" s="36">
        <v>0.68440000000000001</v>
      </c>
      <c r="H149" s="36">
        <v>1.52E-2</v>
      </c>
      <c r="I149" s="36">
        <v>8.6999999999999994E-2</v>
      </c>
      <c r="J149" s="36">
        <v>8.0000000000000004E-4</v>
      </c>
      <c r="K149" s="37">
        <v>479</v>
      </c>
      <c r="L149" s="37">
        <v>46</v>
      </c>
      <c r="M149" s="37">
        <v>529</v>
      </c>
      <c r="N149" s="37">
        <v>9</v>
      </c>
      <c r="O149" s="37">
        <v>538</v>
      </c>
      <c r="P149" s="37">
        <v>5</v>
      </c>
      <c r="Q149" s="32">
        <f t="shared" si="15"/>
        <v>-12.317327766179531</v>
      </c>
      <c r="R149" s="32">
        <f t="shared" si="16"/>
        <v>21.673213228827855</v>
      </c>
      <c r="S149" s="68">
        <f t="shared" si="14"/>
        <v>-12.317327766179531</v>
      </c>
      <c r="T149" s="38">
        <f t="shared" si="17"/>
        <v>538</v>
      </c>
      <c r="U149" s="38">
        <f t="shared" si="18"/>
        <v>5</v>
      </c>
    </row>
    <row r="150" spans="1:21">
      <c r="A150" s="34" t="s">
        <v>1592</v>
      </c>
      <c r="B150" s="33"/>
      <c r="C150" s="33"/>
      <c r="D150" s="35">
        <v>0.93710000000000004</v>
      </c>
      <c r="E150" s="36">
        <v>8.3000000000000004E-2</v>
      </c>
      <c r="F150" s="36">
        <v>1.6999999999999999E-3</v>
      </c>
      <c r="G150" s="36">
        <v>2.5720999999999998</v>
      </c>
      <c r="H150" s="36">
        <v>5.21E-2</v>
      </c>
      <c r="I150" s="36">
        <v>0.2233</v>
      </c>
      <c r="J150" s="36">
        <v>2E-3</v>
      </c>
      <c r="K150" s="37">
        <v>1269</v>
      </c>
      <c r="L150" s="37">
        <v>36</v>
      </c>
      <c r="M150" s="37">
        <v>1293</v>
      </c>
      <c r="N150" s="37">
        <v>15</v>
      </c>
      <c r="O150" s="37">
        <v>1299</v>
      </c>
      <c r="P150" s="37">
        <v>11</v>
      </c>
      <c r="Q150" s="32">
        <f t="shared" si="15"/>
        <v>-2.3640661938534313</v>
      </c>
      <c r="R150" s="32">
        <f t="shared" si="16"/>
        <v>6.0611159680444979</v>
      </c>
      <c r="S150" s="68">
        <f t="shared" si="14"/>
        <v>-2.3640661938534313</v>
      </c>
      <c r="T150" s="38">
        <f t="shared" si="17"/>
        <v>1269</v>
      </c>
      <c r="U150" s="38">
        <f t="shared" si="18"/>
        <v>36</v>
      </c>
    </row>
    <row r="151" spans="1:21">
      <c r="A151" s="34" t="s">
        <v>1593</v>
      </c>
      <c r="B151" s="33"/>
      <c r="C151" s="33"/>
      <c r="D151" s="35">
        <v>1.0503</v>
      </c>
      <c r="E151" s="36">
        <v>6.4699999999999994E-2</v>
      </c>
      <c r="F151" s="36">
        <v>2.7000000000000001E-3</v>
      </c>
      <c r="G151" s="36">
        <v>1.1532</v>
      </c>
      <c r="H151" s="36">
        <v>4.6300000000000001E-2</v>
      </c>
      <c r="I151" s="36">
        <v>0.13039999999999999</v>
      </c>
      <c r="J151" s="36">
        <v>1.8E-3</v>
      </c>
      <c r="K151" s="37">
        <v>764</v>
      </c>
      <c r="L151" s="37">
        <v>81</v>
      </c>
      <c r="M151" s="37">
        <v>779</v>
      </c>
      <c r="N151" s="37">
        <v>22</v>
      </c>
      <c r="O151" s="37">
        <v>790</v>
      </c>
      <c r="P151" s="37">
        <v>10</v>
      </c>
      <c r="Q151" s="32">
        <f t="shared" si="15"/>
        <v>-3.4031413612565453</v>
      </c>
      <c r="R151" s="32">
        <f t="shared" si="16"/>
        <v>22.081518425560905</v>
      </c>
      <c r="S151" s="68">
        <f t="shared" si="14"/>
        <v>-3.4031413612565453</v>
      </c>
      <c r="T151" s="38">
        <f t="shared" si="17"/>
        <v>790</v>
      </c>
      <c r="U151" s="38">
        <f t="shared" si="18"/>
        <v>10</v>
      </c>
    </row>
    <row r="152" spans="1:21">
      <c r="A152" s="34" t="s">
        <v>1594</v>
      </c>
      <c r="B152" s="33"/>
      <c r="C152" s="33"/>
      <c r="D152" s="35">
        <v>0.79800000000000004</v>
      </c>
      <c r="E152" s="36">
        <v>0.1593</v>
      </c>
      <c r="F152" s="36">
        <v>2.5999999999999999E-3</v>
      </c>
      <c r="G152" s="36">
        <v>10.2761</v>
      </c>
      <c r="H152" s="36">
        <v>0.17</v>
      </c>
      <c r="I152" s="36">
        <v>0.46529999999999999</v>
      </c>
      <c r="J152" s="36">
        <v>4.0000000000000001E-3</v>
      </c>
      <c r="K152" s="37">
        <v>2448</v>
      </c>
      <c r="L152" s="37">
        <v>24</v>
      </c>
      <c r="M152" s="37">
        <v>2460</v>
      </c>
      <c r="N152" s="37">
        <v>15</v>
      </c>
      <c r="O152" s="37">
        <v>2463</v>
      </c>
      <c r="P152" s="37">
        <v>18</v>
      </c>
      <c r="Q152" s="32">
        <f t="shared" si="15"/>
        <v>-0.61274509803921351</v>
      </c>
      <c r="R152" s="32">
        <f t="shared" si="16"/>
        <v>2.4606026396621981</v>
      </c>
      <c r="S152" s="68">
        <f t="shared" si="14"/>
        <v>-0.61274509803921351</v>
      </c>
      <c r="T152" s="38">
        <f t="shared" si="17"/>
        <v>2448</v>
      </c>
      <c r="U152" s="38">
        <f t="shared" si="18"/>
        <v>24</v>
      </c>
    </row>
    <row r="153" spans="1:21">
      <c r="A153" s="34" t="s">
        <v>1595</v>
      </c>
      <c r="B153" s="33"/>
      <c r="C153" s="33"/>
      <c r="D153" s="35">
        <v>0.34849999999999998</v>
      </c>
      <c r="E153" s="36">
        <v>6.88E-2</v>
      </c>
      <c r="F153" s="36">
        <v>1.4E-3</v>
      </c>
      <c r="G153" s="36">
        <v>1.4804999999999999</v>
      </c>
      <c r="H153" s="36">
        <v>2.9399999999999999E-2</v>
      </c>
      <c r="I153" s="36">
        <v>0.15529999999999999</v>
      </c>
      <c r="J153" s="36">
        <v>1.2999999999999999E-3</v>
      </c>
      <c r="K153" s="37">
        <v>893</v>
      </c>
      <c r="L153" s="37">
        <v>38</v>
      </c>
      <c r="M153" s="37">
        <v>922</v>
      </c>
      <c r="N153" s="37">
        <v>12</v>
      </c>
      <c r="O153" s="37">
        <v>931</v>
      </c>
      <c r="P153" s="37">
        <v>7</v>
      </c>
      <c r="Q153" s="32">
        <f t="shared" si="15"/>
        <v>-4.2553191489361764</v>
      </c>
      <c r="R153" s="32">
        <f t="shared" si="16"/>
        <v>9.0102328029142562</v>
      </c>
      <c r="S153" s="68">
        <f t="shared" si="14"/>
        <v>-4.2553191489361764</v>
      </c>
      <c r="T153" s="38">
        <f t="shared" si="17"/>
        <v>931</v>
      </c>
      <c r="U153" s="38">
        <f t="shared" si="18"/>
        <v>7</v>
      </c>
    </row>
    <row r="154" spans="1:21">
      <c r="A154" s="34" t="s">
        <v>1596</v>
      </c>
      <c r="B154" s="33"/>
      <c r="C154" s="33"/>
      <c r="D154" s="35">
        <v>0.99280000000000002</v>
      </c>
      <c r="E154" s="36">
        <v>0.16</v>
      </c>
      <c r="F154" s="36">
        <v>2.5999999999999999E-3</v>
      </c>
      <c r="G154" s="36">
        <v>10.0961</v>
      </c>
      <c r="H154" s="36">
        <v>0.1701</v>
      </c>
      <c r="I154" s="36">
        <v>0.45490000000000003</v>
      </c>
      <c r="J154" s="36">
        <v>3.5999999999999999E-3</v>
      </c>
      <c r="K154" s="37">
        <v>2456</v>
      </c>
      <c r="L154" s="37">
        <v>26</v>
      </c>
      <c r="M154" s="37">
        <v>2444</v>
      </c>
      <c r="N154" s="37">
        <v>16</v>
      </c>
      <c r="O154" s="37">
        <v>2417</v>
      </c>
      <c r="P154" s="37">
        <v>16</v>
      </c>
      <c r="Q154" s="32">
        <f t="shared" si="15"/>
        <v>1.5879478827361515</v>
      </c>
      <c r="R154" s="32">
        <f t="shared" si="16"/>
        <v>2.4574779858042142</v>
      </c>
      <c r="S154" s="68">
        <f t="shared" si="14"/>
        <v>1.5879478827361515</v>
      </c>
      <c r="T154" s="38">
        <f t="shared" si="17"/>
        <v>2456</v>
      </c>
      <c r="U154" s="38">
        <f t="shared" si="18"/>
        <v>26</v>
      </c>
    </row>
    <row r="155" spans="1:21">
      <c r="A155" s="34" t="s">
        <v>1597</v>
      </c>
      <c r="B155" s="33"/>
      <c r="C155" s="33"/>
      <c r="D155" s="35">
        <v>0.32790000000000002</v>
      </c>
      <c r="E155" s="36">
        <v>6.9800000000000001E-2</v>
      </c>
      <c r="F155" s="36">
        <v>1.4E-3</v>
      </c>
      <c r="G155" s="36">
        <v>1.5567</v>
      </c>
      <c r="H155" s="36">
        <v>3.1399999999999997E-2</v>
      </c>
      <c r="I155" s="36">
        <v>0.1608</v>
      </c>
      <c r="J155" s="36">
        <v>1.2999999999999999E-3</v>
      </c>
      <c r="K155" s="37">
        <v>923</v>
      </c>
      <c r="L155" s="37">
        <v>39</v>
      </c>
      <c r="M155" s="37">
        <v>953</v>
      </c>
      <c r="N155" s="37">
        <v>12</v>
      </c>
      <c r="O155" s="37">
        <v>961</v>
      </c>
      <c r="P155" s="37">
        <v>7</v>
      </c>
      <c r="Q155" s="32">
        <f t="shared" si="15"/>
        <v>-4.1170097508125725</v>
      </c>
      <c r="R155" s="32">
        <f t="shared" si="16"/>
        <v>8.9284032532759845</v>
      </c>
      <c r="S155" s="68">
        <f t="shared" si="14"/>
        <v>-4.1170097508125725</v>
      </c>
      <c r="T155" s="38">
        <f t="shared" si="17"/>
        <v>961</v>
      </c>
      <c r="U155" s="38">
        <f t="shared" si="18"/>
        <v>7</v>
      </c>
    </row>
    <row r="156" spans="1:21">
      <c r="A156" s="34" t="s">
        <v>1598</v>
      </c>
      <c r="B156" s="33"/>
      <c r="C156" s="33"/>
      <c r="D156" s="35">
        <v>0.16500000000000001</v>
      </c>
      <c r="E156" s="36">
        <v>7.5600000000000001E-2</v>
      </c>
      <c r="F156" s="36">
        <v>1.1000000000000001E-3</v>
      </c>
      <c r="G156" s="36">
        <v>2.0173999999999999</v>
      </c>
      <c r="H156" s="36">
        <v>2.93E-2</v>
      </c>
      <c r="I156" s="36">
        <v>0.19209999999999999</v>
      </c>
      <c r="J156" s="36">
        <v>1.2999999999999999E-3</v>
      </c>
      <c r="K156" s="37">
        <v>1084</v>
      </c>
      <c r="L156" s="37">
        <v>26</v>
      </c>
      <c r="M156" s="37">
        <v>1121</v>
      </c>
      <c r="N156" s="37">
        <v>10</v>
      </c>
      <c r="O156" s="37">
        <v>1133</v>
      </c>
      <c r="P156" s="37">
        <v>7</v>
      </c>
      <c r="Q156" s="32">
        <f t="shared" si="15"/>
        <v>-4.5202952029520294</v>
      </c>
      <c r="R156" s="32">
        <f t="shared" si="16"/>
        <v>5.1775559392103956</v>
      </c>
      <c r="S156" s="68">
        <f t="shared" si="14"/>
        <v>-4.5202952029520294</v>
      </c>
      <c r="T156" s="38">
        <f t="shared" si="17"/>
        <v>1084</v>
      </c>
      <c r="U156" s="38">
        <f t="shared" si="18"/>
        <v>26</v>
      </c>
    </row>
    <row r="157" spans="1:21">
      <c r="A157" s="34" t="s">
        <v>1599</v>
      </c>
      <c r="B157" s="33"/>
      <c r="C157" s="33"/>
      <c r="D157" s="35">
        <v>0.90759999999999996</v>
      </c>
      <c r="E157" s="36">
        <v>6.5299999999999997E-2</v>
      </c>
      <c r="F157" s="36">
        <v>1.2999999999999999E-3</v>
      </c>
      <c r="G157" s="36">
        <v>1.2702</v>
      </c>
      <c r="H157" s="36">
        <v>2.5600000000000001E-2</v>
      </c>
      <c r="I157" s="36">
        <v>0.1401</v>
      </c>
      <c r="J157" s="36">
        <v>1.1000000000000001E-3</v>
      </c>
      <c r="K157" s="37">
        <v>785</v>
      </c>
      <c r="L157" s="37">
        <v>40</v>
      </c>
      <c r="M157" s="37">
        <v>832</v>
      </c>
      <c r="N157" s="37">
        <v>11</v>
      </c>
      <c r="O157" s="37">
        <v>845</v>
      </c>
      <c r="P157" s="37">
        <v>6</v>
      </c>
      <c r="Q157" s="32">
        <f t="shared" si="15"/>
        <v>-7.6433121019108263</v>
      </c>
      <c r="R157" s="32">
        <f t="shared" si="16"/>
        <v>11.076015851443337</v>
      </c>
      <c r="S157" s="68">
        <f t="shared" si="14"/>
        <v>-7.6433121019108263</v>
      </c>
      <c r="T157" s="38">
        <f t="shared" si="17"/>
        <v>845</v>
      </c>
      <c r="U157" s="38">
        <f t="shared" si="18"/>
        <v>6</v>
      </c>
    </row>
    <row r="158" spans="1:21">
      <c r="A158" s="34" t="s">
        <v>1600</v>
      </c>
      <c r="B158" s="33"/>
      <c r="C158" s="33"/>
      <c r="D158" s="35">
        <v>1.5900000000000001E-2</v>
      </c>
      <c r="E158" s="36">
        <v>0.1588</v>
      </c>
      <c r="F158" s="36">
        <v>2.3999999999999998E-3</v>
      </c>
      <c r="G158" s="36">
        <v>9.8660999999999994</v>
      </c>
      <c r="H158" s="36">
        <v>0.1585</v>
      </c>
      <c r="I158" s="36">
        <v>0.44679999999999997</v>
      </c>
      <c r="J158" s="36">
        <v>3.7000000000000002E-3</v>
      </c>
      <c r="K158" s="37">
        <v>2443</v>
      </c>
      <c r="L158" s="37">
        <v>24</v>
      </c>
      <c r="M158" s="37">
        <v>2422</v>
      </c>
      <c r="N158" s="37">
        <v>15</v>
      </c>
      <c r="O158" s="37">
        <v>2381</v>
      </c>
      <c r="P158" s="37">
        <v>16</v>
      </c>
      <c r="Q158" s="32">
        <f t="shared" si="15"/>
        <v>2.5378632828489511</v>
      </c>
      <c r="R158" s="32">
        <f t="shared" si="16"/>
        <v>2.3200682000556685</v>
      </c>
      <c r="S158" s="68">
        <f t="shared" si="14"/>
        <v>2.5378632828489511</v>
      </c>
      <c r="T158" s="38">
        <f t="shared" si="17"/>
        <v>2443</v>
      </c>
      <c r="U158" s="38">
        <f t="shared" si="18"/>
        <v>24</v>
      </c>
    </row>
    <row r="159" spans="1:21">
      <c r="A159" s="34" t="s">
        <v>1601</v>
      </c>
      <c r="B159" s="33"/>
      <c r="C159" s="33"/>
      <c r="D159" s="35">
        <v>0.29759999999999998</v>
      </c>
      <c r="E159" s="36">
        <v>7.2300000000000003E-2</v>
      </c>
      <c r="F159" s="36">
        <v>1.6000000000000001E-3</v>
      </c>
      <c r="G159" s="36">
        <v>1.79</v>
      </c>
      <c r="H159" s="36">
        <v>3.9399999999999998E-2</v>
      </c>
      <c r="I159" s="36">
        <v>0.1784</v>
      </c>
      <c r="J159" s="36">
        <v>1.5E-3</v>
      </c>
      <c r="K159" s="37">
        <v>995</v>
      </c>
      <c r="L159" s="37">
        <v>42</v>
      </c>
      <c r="M159" s="37">
        <v>1042</v>
      </c>
      <c r="N159" s="37">
        <v>14</v>
      </c>
      <c r="O159" s="37">
        <v>1058</v>
      </c>
      <c r="P159" s="37">
        <v>8</v>
      </c>
      <c r="Q159" s="32">
        <f t="shared" si="15"/>
        <v>-6.3316582914572761</v>
      </c>
      <c r="R159" s="32">
        <f t="shared" si="16"/>
        <v>9.1196331276692568</v>
      </c>
      <c r="S159" s="68">
        <f t="shared" si="14"/>
        <v>-6.3316582914572761</v>
      </c>
      <c r="T159" s="38">
        <f t="shared" si="17"/>
        <v>995</v>
      </c>
      <c r="U159" s="38">
        <f t="shared" si="18"/>
        <v>42</v>
      </c>
    </row>
    <row r="160" spans="1:21">
      <c r="A160" s="34" t="s">
        <v>1602</v>
      </c>
      <c r="B160" s="33"/>
      <c r="C160" s="33"/>
      <c r="D160" s="35">
        <v>0.45960000000000001</v>
      </c>
      <c r="E160" s="36">
        <v>6.8699999999999997E-2</v>
      </c>
      <c r="F160" s="36">
        <v>1.4E-3</v>
      </c>
      <c r="G160" s="36">
        <v>1.5642</v>
      </c>
      <c r="H160" s="36">
        <v>3.2199999999999999E-2</v>
      </c>
      <c r="I160" s="36">
        <v>0.16389999999999999</v>
      </c>
      <c r="J160" s="36">
        <v>1.2999999999999999E-3</v>
      </c>
      <c r="K160" s="37">
        <v>888</v>
      </c>
      <c r="L160" s="37">
        <v>40</v>
      </c>
      <c r="M160" s="37">
        <v>956</v>
      </c>
      <c r="N160" s="37">
        <v>13</v>
      </c>
      <c r="O160" s="37">
        <v>978</v>
      </c>
      <c r="P160" s="37">
        <v>7</v>
      </c>
      <c r="Q160" s="32">
        <f t="shared" si="15"/>
        <v>-10.135135135135132</v>
      </c>
      <c r="R160" s="32">
        <f t="shared" si="16"/>
        <v>10.046559087301436</v>
      </c>
      <c r="S160" s="68">
        <f t="shared" si="14"/>
        <v>-10.135135135135132</v>
      </c>
      <c r="T160" s="38">
        <f t="shared" si="17"/>
        <v>978</v>
      </c>
      <c r="U160" s="38">
        <f t="shared" si="18"/>
        <v>7</v>
      </c>
    </row>
    <row r="161" spans="1:21">
      <c r="A161" s="34" t="s">
        <v>1603</v>
      </c>
      <c r="B161" s="33"/>
      <c r="C161" s="33"/>
      <c r="D161" s="35">
        <v>0.37930000000000003</v>
      </c>
      <c r="E161" s="36">
        <v>7.4300000000000005E-2</v>
      </c>
      <c r="F161" s="36">
        <v>1.5E-3</v>
      </c>
      <c r="G161" s="36">
        <v>1.9228000000000001</v>
      </c>
      <c r="H161" s="36">
        <v>4.0399999999999998E-2</v>
      </c>
      <c r="I161" s="36">
        <v>0.18640000000000001</v>
      </c>
      <c r="J161" s="36">
        <v>1.6000000000000001E-3</v>
      </c>
      <c r="K161" s="37">
        <v>1049</v>
      </c>
      <c r="L161" s="37">
        <v>40</v>
      </c>
      <c r="M161" s="37">
        <v>1089</v>
      </c>
      <c r="N161" s="37">
        <v>14</v>
      </c>
      <c r="O161" s="37">
        <v>1102</v>
      </c>
      <c r="P161" s="37">
        <v>8</v>
      </c>
      <c r="Q161" s="32">
        <f t="shared" si="15"/>
        <v>-5.0524308865586232</v>
      </c>
      <c r="R161" s="32">
        <f t="shared" si="16"/>
        <v>8.1555231240492887</v>
      </c>
      <c r="S161" s="68">
        <f t="shared" si="14"/>
        <v>-5.0524308865586232</v>
      </c>
      <c r="T161" s="38">
        <f t="shared" si="17"/>
        <v>1049</v>
      </c>
      <c r="U161" s="38">
        <f t="shared" si="18"/>
        <v>40</v>
      </c>
    </row>
    <row r="162" spans="1:21">
      <c r="A162" s="34" t="s">
        <v>1604</v>
      </c>
      <c r="B162" s="33"/>
      <c r="C162" s="33"/>
      <c r="D162" s="35">
        <v>0.47399999999999998</v>
      </c>
      <c r="E162" s="36">
        <v>0.1101</v>
      </c>
      <c r="F162" s="36">
        <v>1.6999999999999999E-3</v>
      </c>
      <c r="G162" s="36">
        <v>4.8752000000000004</v>
      </c>
      <c r="H162" s="36">
        <v>7.8299999999999995E-2</v>
      </c>
      <c r="I162" s="36">
        <v>0.31879999999999997</v>
      </c>
      <c r="J162" s="36">
        <v>2.5000000000000001E-3</v>
      </c>
      <c r="K162" s="37">
        <v>1801</v>
      </c>
      <c r="L162" s="37">
        <v>26</v>
      </c>
      <c r="M162" s="37">
        <v>1798</v>
      </c>
      <c r="N162" s="37">
        <v>14</v>
      </c>
      <c r="O162" s="37">
        <v>1784</v>
      </c>
      <c r="P162" s="37">
        <v>12</v>
      </c>
      <c r="Q162" s="32">
        <f t="shared" si="15"/>
        <v>0.94392004441976596</v>
      </c>
      <c r="R162" s="32">
        <f t="shared" si="16"/>
        <v>3.155246816423793</v>
      </c>
      <c r="S162" s="68">
        <f t="shared" si="14"/>
        <v>0.94392004441976596</v>
      </c>
      <c r="T162" s="38">
        <f t="shared" si="17"/>
        <v>1801</v>
      </c>
      <c r="U162" s="38">
        <f t="shared" si="18"/>
        <v>26</v>
      </c>
    </row>
    <row r="163" spans="1:21">
      <c r="A163" s="34" t="s">
        <v>1605</v>
      </c>
      <c r="B163" s="33"/>
      <c r="C163" s="33"/>
      <c r="D163" s="35">
        <v>1.0139</v>
      </c>
      <c r="E163" s="36">
        <v>6.4899999999999999E-2</v>
      </c>
      <c r="F163" s="36">
        <v>1.8E-3</v>
      </c>
      <c r="G163" s="36">
        <v>1.2406999999999999</v>
      </c>
      <c r="H163" s="36">
        <v>3.49E-2</v>
      </c>
      <c r="I163" s="36">
        <v>0.13789999999999999</v>
      </c>
      <c r="J163" s="36">
        <v>1.5E-3</v>
      </c>
      <c r="K163" s="37">
        <v>772</v>
      </c>
      <c r="L163" s="37">
        <v>56</v>
      </c>
      <c r="M163" s="37">
        <v>819</v>
      </c>
      <c r="N163" s="37">
        <v>16</v>
      </c>
      <c r="O163" s="37">
        <v>833</v>
      </c>
      <c r="P163" s="37">
        <v>8</v>
      </c>
      <c r="Q163" s="32">
        <f t="shared" si="15"/>
        <v>-7.9015544041450836</v>
      </c>
      <c r="R163" s="32">
        <f t="shared" si="16"/>
        <v>15.790713245452492</v>
      </c>
      <c r="S163" s="68">
        <f t="shared" si="14"/>
        <v>-7.9015544041450836</v>
      </c>
      <c r="T163" s="38">
        <f t="shared" si="17"/>
        <v>833</v>
      </c>
      <c r="U163" s="38">
        <f t="shared" si="18"/>
        <v>8</v>
      </c>
    </row>
    <row r="164" spans="1:21">
      <c r="A164" s="34" t="s">
        <v>1606</v>
      </c>
      <c r="B164" s="33"/>
      <c r="C164" s="33"/>
      <c r="D164" s="35">
        <v>3.49E-2</v>
      </c>
      <c r="E164" s="36">
        <v>8.4099999999999994E-2</v>
      </c>
      <c r="F164" s="36">
        <v>1.6000000000000001E-3</v>
      </c>
      <c r="G164" s="36">
        <v>2.5880000000000001</v>
      </c>
      <c r="H164" s="36">
        <v>7.2300000000000003E-2</v>
      </c>
      <c r="I164" s="36">
        <v>0.21820000000000001</v>
      </c>
      <c r="J164" s="36">
        <v>3.5999999999999999E-3</v>
      </c>
      <c r="K164" s="37">
        <v>1296</v>
      </c>
      <c r="L164" s="37">
        <v>45</v>
      </c>
      <c r="M164" s="37">
        <v>1297</v>
      </c>
      <c r="N164" s="37">
        <v>20</v>
      </c>
      <c r="O164" s="37">
        <v>1272</v>
      </c>
      <c r="P164" s="37">
        <v>19</v>
      </c>
      <c r="Q164" s="32">
        <f t="shared" si="15"/>
        <v>1.851851851851849</v>
      </c>
      <c r="R164" s="32">
        <f t="shared" si="16"/>
        <v>7.4197659964190432</v>
      </c>
      <c r="S164" s="68">
        <f t="shared" si="14"/>
        <v>1.851851851851849</v>
      </c>
      <c r="T164" s="38">
        <f t="shared" si="17"/>
        <v>1296</v>
      </c>
      <c r="U164" s="38">
        <f t="shared" si="18"/>
        <v>45</v>
      </c>
    </row>
    <row r="165" spans="1:21">
      <c r="A165" s="34" t="s">
        <v>1607</v>
      </c>
      <c r="B165" s="33"/>
      <c r="C165" s="33"/>
      <c r="D165" s="35">
        <v>0.2044</v>
      </c>
      <c r="E165" s="36">
        <v>0.1696</v>
      </c>
      <c r="F165" s="36">
        <v>2.8999999999999998E-3</v>
      </c>
      <c r="G165" s="36">
        <v>11.2133</v>
      </c>
      <c r="H165" s="36">
        <v>0.19359999999999999</v>
      </c>
      <c r="I165" s="36">
        <v>0.47620000000000001</v>
      </c>
      <c r="J165" s="36">
        <v>3.7000000000000002E-3</v>
      </c>
      <c r="K165" s="37">
        <v>2554</v>
      </c>
      <c r="L165" s="37">
        <v>26</v>
      </c>
      <c r="M165" s="37">
        <v>2541</v>
      </c>
      <c r="N165" s="37">
        <v>16</v>
      </c>
      <c r="O165" s="37">
        <v>2511</v>
      </c>
      <c r="P165" s="37">
        <v>16</v>
      </c>
      <c r="Q165" s="32">
        <f t="shared" si="15"/>
        <v>1.6836335160532512</v>
      </c>
      <c r="R165" s="32">
        <f t="shared" si="16"/>
        <v>2.3615300551357894</v>
      </c>
      <c r="S165" s="68">
        <f t="shared" si="14"/>
        <v>1.6836335160532512</v>
      </c>
      <c r="T165" s="38">
        <f t="shared" si="17"/>
        <v>2554</v>
      </c>
      <c r="U165" s="38">
        <f t="shared" si="18"/>
        <v>26</v>
      </c>
    </row>
    <row r="166" spans="1:21">
      <c r="A166" s="34" t="s">
        <v>1608</v>
      </c>
      <c r="B166" s="33"/>
      <c r="C166" s="33"/>
      <c r="D166" s="35">
        <v>0.15240000000000001</v>
      </c>
      <c r="E166" s="36">
        <v>7.2099999999999997E-2</v>
      </c>
      <c r="F166" s="36">
        <v>1.4E-3</v>
      </c>
      <c r="G166" s="36">
        <v>1.7354000000000001</v>
      </c>
      <c r="H166" s="36">
        <v>3.5299999999999998E-2</v>
      </c>
      <c r="I166" s="36">
        <v>0.17369999999999999</v>
      </c>
      <c r="J166" s="36">
        <v>1.6000000000000001E-3</v>
      </c>
      <c r="K166" s="37">
        <v>987</v>
      </c>
      <c r="L166" s="37">
        <v>38</v>
      </c>
      <c r="M166" s="37">
        <v>1022</v>
      </c>
      <c r="N166" s="37">
        <v>13</v>
      </c>
      <c r="O166" s="37">
        <v>1033</v>
      </c>
      <c r="P166" s="37">
        <v>9</v>
      </c>
      <c r="Q166" s="32">
        <f t="shared" si="15"/>
        <v>-4.6605876393110535</v>
      </c>
      <c r="R166" s="32">
        <f t="shared" si="16"/>
        <v>8.262743481013505</v>
      </c>
      <c r="S166" s="68">
        <f t="shared" si="14"/>
        <v>-4.6605876393110535</v>
      </c>
      <c r="T166" s="38">
        <f t="shared" si="17"/>
        <v>987</v>
      </c>
      <c r="U166" s="38">
        <f t="shared" si="18"/>
        <v>38</v>
      </c>
    </row>
    <row r="167" spans="1:21">
      <c r="A167" s="34" t="s">
        <v>1609</v>
      </c>
      <c r="B167" s="33"/>
      <c r="C167" s="33"/>
      <c r="D167" s="35">
        <v>1.1217999999999999</v>
      </c>
      <c r="E167" s="36">
        <v>9.5299999999999996E-2</v>
      </c>
      <c r="F167" s="36">
        <v>2.8E-3</v>
      </c>
      <c r="G167" s="36">
        <v>3.5985</v>
      </c>
      <c r="H167" s="36">
        <v>0.1076</v>
      </c>
      <c r="I167" s="36">
        <v>0.27439999999999998</v>
      </c>
      <c r="J167" s="36">
        <v>3.7000000000000002E-3</v>
      </c>
      <c r="K167" s="37">
        <v>1534</v>
      </c>
      <c r="L167" s="37">
        <v>52</v>
      </c>
      <c r="M167" s="37">
        <v>1549</v>
      </c>
      <c r="N167" s="37">
        <v>24</v>
      </c>
      <c r="O167" s="37">
        <v>1563</v>
      </c>
      <c r="P167" s="37">
        <v>18</v>
      </c>
      <c r="Q167" s="32">
        <f t="shared" si="15"/>
        <v>-1.8904823989569719</v>
      </c>
      <c r="R167" s="32">
        <f t="shared" si="16"/>
        <v>7.2955879141586442</v>
      </c>
      <c r="S167" s="68">
        <f t="shared" si="14"/>
        <v>-1.8904823989569719</v>
      </c>
      <c r="T167" s="38">
        <f t="shared" si="17"/>
        <v>1534</v>
      </c>
      <c r="U167" s="38">
        <f t="shared" si="18"/>
        <v>52</v>
      </c>
    </row>
    <row r="168" spans="1:21">
      <c r="A168" s="34" t="s">
        <v>1610</v>
      </c>
      <c r="B168" s="33"/>
      <c r="C168" s="33"/>
      <c r="D168" s="35">
        <v>0.54239999999999999</v>
      </c>
      <c r="E168" s="36">
        <v>6.8900000000000003E-2</v>
      </c>
      <c r="F168" s="36">
        <v>1.4E-3</v>
      </c>
      <c r="G168" s="36">
        <v>1.6328</v>
      </c>
      <c r="H168" s="36">
        <v>3.2500000000000001E-2</v>
      </c>
      <c r="I168" s="36">
        <v>0.17150000000000001</v>
      </c>
      <c r="J168" s="36">
        <v>1.6000000000000001E-3</v>
      </c>
      <c r="K168" s="37">
        <v>896</v>
      </c>
      <c r="L168" s="37">
        <v>37</v>
      </c>
      <c r="M168" s="37">
        <v>983</v>
      </c>
      <c r="N168" s="37">
        <v>13</v>
      </c>
      <c r="O168" s="37">
        <v>1020</v>
      </c>
      <c r="P168" s="37">
        <v>9</v>
      </c>
      <c r="Q168" s="32">
        <f t="shared" si="15"/>
        <v>-13.839285714285721</v>
      </c>
      <c r="R168" s="32">
        <f t="shared" si="16"/>
        <v>9.6141363184922106</v>
      </c>
      <c r="S168" s="68">
        <f t="shared" si="14"/>
        <v>-13.839285714285721</v>
      </c>
      <c r="T168" s="38">
        <f t="shared" si="17"/>
        <v>896</v>
      </c>
      <c r="U168" s="38">
        <f t="shared" si="18"/>
        <v>37</v>
      </c>
    </row>
    <row r="169" spans="1:21">
      <c r="A169" s="34" t="s">
        <v>1611</v>
      </c>
      <c r="B169" s="33"/>
      <c r="C169" s="33"/>
      <c r="D169" s="35">
        <v>0.67290000000000005</v>
      </c>
      <c r="E169" s="36">
        <v>0.26369999999999999</v>
      </c>
      <c r="F169" s="36">
        <v>3.8E-3</v>
      </c>
      <c r="G169" s="36">
        <v>22.5032</v>
      </c>
      <c r="H169" s="36">
        <v>0.3377</v>
      </c>
      <c r="I169" s="36">
        <v>0.61419999999999997</v>
      </c>
      <c r="J169" s="36">
        <v>4.4999999999999997E-3</v>
      </c>
      <c r="K169" s="37">
        <v>3269</v>
      </c>
      <c r="L169" s="37">
        <v>21</v>
      </c>
      <c r="M169" s="37">
        <v>3206</v>
      </c>
      <c r="N169" s="37">
        <v>15</v>
      </c>
      <c r="O169" s="37">
        <v>3087</v>
      </c>
      <c r="P169" s="37">
        <v>18</v>
      </c>
      <c r="Q169" s="32">
        <f t="shared" si="15"/>
        <v>5.5674518201284773</v>
      </c>
      <c r="R169" s="32">
        <f t="shared" si="16"/>
        <v>1.6385284745548998</v>
      </c>
      <c r="S169" s="68">
        <f t="shared" si="14"/>
        <v>5.5674518201284773</v>
      </c>
      <c r="T169" s="38">
        <f t="shared" si="17"/>
        <v>3269</v>
      </c>
      <c r="U169" s="38">
        <f t="shared" si="18"/>
        <v>21</v>
      </c>
    </row>
    <row r="170" spans="1:21">
      <c r="A170" s="34" t="s">
        <v>1612</v>
      </c>
      <c r="B170" s="33"/>
      <c r="C170" s="33"/>
      <c r="D170" s="35">
        <v>0.36559999999999998</v>
      </c>
      <c r="E170" s="36">
        <v>0.2031</v>
      </c>
      <c r="F170" s="36">
        <v>3.2000000000000002E-3</v>
      </c>
      <c r="G170" s="36">
        <v>15.5945</v>
      </c>
      <c r="H170" s="36">
        <v>0.25259999999999999</v>
      </c>
      <c r="I170" s="36">
        <v>0.5524</v>
      </c>
      <c r="J170" s="36">
        <v>4.1999999999999997E-3</v>
      </c>
      <c r="K170" s="37">
        <v>2851</v>
      </c>
      <c r="L170" s="37">
        <v>24</v>
      </c>
      <c r="M170" s="37">
        <v>2852</v>
      </c>
      <c r="N170" s="37">
        <v>15</v>
      </c>
      <c r="O170" s="37">
        <v>2835</v>
      </c>
      <c r="P170" s="37">
        <v>18</v>
      </c>
      <c r="Q170" s="32">
        <f t="shared" si="15"/>
        <v>0.56120659417747687</v>
      </c>
      <c r="R170" s="32">
        <f t="shared" si="16"/>
        <v>2.0969735232395816</v>
      </c>
      <c r="S170" s="68">
        <f t="shared" si="14"/>
        <v>0.56120659417747687</v>
      </c>
      <c r="T170" s="38">
        <f t="shared" si="17"/>
        <v>2851</v>
      </c>
      <c r="U170" s="38">
        <f t="shared" si="18"/>
        <v>24</v>
      </c>
    </row>
    <row r="171" spans="1:21">
      <c r="A171" s="34" t="s">
        <v>1613</v>
      </c>
      <c r="B171" s="33"/>
      <c r="C171" s="33"/>
      <c r="D171" s="35">
        <v>9.8900000000000002E-2</v>
      </c>
      <c r="E171" s="36">
        <v>5.8000000000000003E-2</v>
      </c>
      <c r="F171" s="36">
        <v>1.1999999999999999E-3</v>
      </c>
      <c r="G171" s="36">
        <v>0.745</v>
      </c>
      <c r="H171" s="36">
        <v>1.5100000000000001E-2</v>
      </c>
      <c r="I171" s="36">
        <v>9.2499999999999999E-2</v>
      </c>
      <c r="J171" s="36">
        <v>8.0000000000000004E-4</v>
      </c>
      <c r="K171" s="37">
        <v>529</v>
      </c>
      <c r="L171" s="37">
        <v>41</v>
      </c>
      <c r="M171" s="37">
        <v>565</v>
      </c>
      <c r="N171" s="37">
        <v>9</v>
      </c>
      <c r="O171" s="37">
        <v>570</v>
      </c>
      <c r="P171" s="37">
        <v>5</v>
      </c>
      <c r="Q171" s="32">
        <f t="shared" si="15"/>
        <v>-7.7504725897920679</v>
      </c>
      <c r="R171" s="32">
        <f t="shared" si="16"/>
        <v>16.808976042890368</v>
      </c>
      <c r="S171" s="68">
        <f t="shared" si="14"/>
        <v>-7.7504725897920679</v>
      </c>
      <c r="T171" s="38">
        <f t="shared" si="17"/>
        <v>570</v>
      </c>
      <c r="U171" s="38">
        <f t="shared" si="18"/>
        <v>5</v>
      </c>
    </row>
    <row r="172" spans="1:21">
      <c r="A172" s="52" t="s">
        <v>1614</v>
      </c>
      <c r="B172" s="48"/>
      <c r="C172" s="48"/>
      <c r="D172" s="49"/>
      <c r="E172" s="50"/>
      <c r="F172" s="50"/>
      <c r="G172" s="50"/>
      <c r="H172" s="50"/>
      <c r="I172" s="50"/>
      <c r="J172" s="50"/>
      <c r="K172" s="51"/>
      <c r="L172" s="51"/>
      <c r="M172" s="51"/>
      <c r="N172" s="51"/>
      <c r="O172" s="51"/>
      <c r="P172" s="51"/>
      <c r="Q172" s="48"/>
      <c r="R172" s="48"/>
      <c r="S172" s="68">
        <f t="shared" si="14"/>
        <v>0</v>
      </c>
      <c r="T172" s="51"/>
      <c r="U172" s="51"/>
    </row>
    <row r="173" spans="1:21">
      <c r="A173" s="34" t="s">
        <v>1615</v>
      </c>
      <c r="B173" s="33"/>
      <c r="C173" s="33"/>
      <c r="D173" s="35">
        <v>0.66890000000000005</v>
      </c>
      <c r="E173" s="36">
        <v>6.4399999999999999E-2</v>
      </c>
      <c r="F173" s="36">
        <v>1.6000000000000001E-3</v>
      </c>
      <c r="G173" s="36">
        <v>1.1818</v>
      </c>
      <c r="H173" s="36">
        <v>2.8899999999999999E-2</v>
      </c>
      <c r="I173" s="36">
        <v>0.13289999999999999</v>
      </c>
      <c r="J173" s="36">
        <v>8.9999999999999998E-4</v>
      </c>
      <c r="K173" s="37">
        <v>753</v>
      </c>
      <c r="L173" s="37">
        <v>51</v>
      </c>
      <c r="M173" s="37">
        <v>792</v>
      </c>
      <c r="N173" s="37">
        <v>13</v>
      </c>
      <c r="O173" s="37">
        <v>804</v>
      </c>
      <c r="P173" s="37">
        <v>5</v>
      </c>
      <c r="Q173" s="32">
        <f t="shared" ref="Q173:Q236" si="19">(1-O173/K173)*100</f>
        <v>-6.7729083665338585</v>
      </c>
      <c r="R173" s="32">
        <f t="shared" ref="R173:R236" si="20">SQRT((2*P173)^2*(-1/K173)^2+(2*L173)^2*(O173/K173^2)^2)*100</f>
        <v>14.524104179943475</v>
      </c>
      <c r="S173" s="68">
        <f t="shared" si="14"/>
        <v>-6.7729083665338585</v>
      </c>
      <c r="T173" s="38">
        <f t="shared" ref="T173:T236" si="21">IF(O173&lt;=1000,O173,K173)</f>
        <v>804</v>
      </c>
      <c r="U173" s="38">
        <f t="shared" ref="U173:U236" si="22">IF(T173=O173,P173,L173)</f>
        <v>5</v>
      </c>
    </row>
    <row r="174" spans="1:21">
      <c r="A174" s="34" t="s">
        <v>1616</v>
      </c>
      <c r="B174" s="33"/>
      <c r="C174" s="33"/>
      <c r="D174" s="35">
        <v>0.76500000000000001</v>
      </c>
      <c r="E174" s="36">
        <v>9.1800000000000007E-2</v>
      </c>
      <c r="F174" s="36">
        <v>1.5E-3</v>
      </c>
      <c r="G174" s="36">
        <v>3.33</v>
      </c>
      <c r="H174" s="36">
        <v>5.4399999999999997E-2</v>
      </c>
      <c r="I174" s="36">
        <v>0.26150000000000001</v>
      </c>
      <c r="J174" s="36">
        <v>1.8E-3</v>
      </c>
      <c r="K174" s="37">
        <v>1464</v>
      </c>
      <c r="L174" s="37">
        <v>29</v>
      </c>
      <c r="M174" s="37">
        <v>1488</v>
      </c>
      <c r="N174" s="37">
        <v>13</v>
      </c>
      <c r="O174" s="37">
        <v>1498</v>
      </c>
      <c r="P174" s="37">
        <v>9</v>
      </c>
      <c r="Q174" s="32">
        <f t="shared" si="19"/>
        <v>-2.3224043715847076</v>
      </c>
      <c r="R174" s="32">
        <f t="shared" si="20"/>
        <v>4.2361104590490442</v>
      </c>
      <c r="S174" s="68">
        <f t="shared" si="14"/>
        <v>-2.3224043715847076</v>
      </c>
      <c r="T174" s="38">
        <f t="shared" si="21"/>
        <v>1464</v>
      </c>
      <c r="U174" s="38">
        <f t="shared" si="22"/>
        <v>29</v>
      </c>
    </row>
    <row r="175" spans="1:21">
      <c r="A175" s="34" t="s">
        <v>1617</v>
      </c>
      <c r="B175" s="33"/>
      <c r="C175" s="33"/>
      <c r="D175" s="35">
        <v>0.80359999999999998</v>
      </c>
      <c r="E175" s="36">
        <v>9.9099999999999994E-2</v>
      </c>
      <c r="F175" s="36">
        <v>1.9E-3</v>
      </c>
      <c r="G175" s="36">
        <v>4.0250000000000004</v>
      </c>
      <c r="H175" s="36">
        <v>7.5300000000000006E-2</v>
      </c>
      <c r="I175" s="36">
        <v>0.29310000000000003</v>
      </c>
      <c r="J175" s="36">
        <v>2E-3</v>
      </c>
      <c r="K175" s="37">
        <v>1607</v>
      </c>
      <c r="L175" s="37">
        <v>33</v>
      </c>
      <c r="M175" s="37">
        <v>1639</v>
      </c>
      <c r="N175" s="37">
        <v>15</v>
      </c>
      <c r="O175" s="37">
        <v>1657</v>
      </c>
      <c r="P175" s="37">
        <v>10</v>
      </c>
      <c r="Q175" s="32">
        <f t="shared" si="19"/>
        <v>-3.1113876789047978</v>
      </c>
      <c r="R175" s="32">
        <f t="shared" si="20"/>
        <v>4.413909363511614</v>
      </c>
      <c r="S175" s="68">
        <f t="shared" si="14"/>
        <v>-3.1113876789047978</v>
      </c>
      <c r="T175" s="38">
        <f t="shared" si="21"/>
        <v>1607</v>
      </c>
      <c r="U175" s="38">
        <f t="shared" si="22"/>
        <v>33</v>
      </c>
    </row>
    <row r="176" spans="1:21">
      <c r="A176" s="34" t="s">
        <v>1618</v>
      </c>
      <c r="B176" s="33"/>
      <c r="C176" s="33"/>
      <c r="D176" s="35">
        <v>0.4632</v>
      </c>
      <c r="E176" s="36">
        <v>0.1321</v>
      </c>
      <c r="F176" s="36">
        <v>2.2000000000000001E-3</v>
      </c>
      <c r="G176" s="36">
        <v>7.4489999999999998</v>
      </c>
      <c r="H176" s="36">
        <v>0.12620000000000001</v>
      </c>
      <c r="I176" s="36">
        <v>0.40649999999999997</v>
      </c>
      <c r="J176" s="36">
        <v>2.8E-3</v>
      </c>
      <c r="K176" s="37">
        <v>2126</v>
      </c>
      <c r="L176" s="37">
        <v>28</v>
      </c>
      <c r="M176" s="37">
        <v>2167</v>
      </c>
      <c r="N176" s="37">
        <v>15</v>
      </c>
      <c r="O176" s="37">
        <v>2199</v>
      </c>
      <c r="P176" s="37">
        <v>13</v>
      </c>
      <c r="Q176" s="32">
        <f t="shared" si="19"/>
        <v>-3.4336782690498557</v>
      </c>
      <c r="R176" s="32">
        <f t="shared" si="20"/>
        <v>2.9863881018698906</v>
      </c>
      <c r="S176" s="68">
        <f t="shared" si="14"/>
        <v>-3.4336782690498557</v>
      </c>
      <c r="T176" s="38">
        <f t="shared" si="21"/>
        <v>2126</v>
      </c>
      <c r="U176" s="38">
        <f t="shared" si="22"/>
        <v>28</v>
      </c>
    </row>
    <row r="177" spans="1:21">
      <c r="A177" s="34" t="s">
        <v>1619</v>
      </c>
      <c r="B177" s="33"/>
      <c r="C177" s="33"/>
      <c r="D177" s="35">
        <v>0.78149999999999997</v>
      </c>
      <c r="E177" s="36">
        <v>7.2300000000000003E-2</v>
      </c>
      <c r="F177" s="36">
        <v>2.0999999999999999E-3</v>
      </c>
      <c r="G177" s="36">
        <v>1.6359999999999999</v>
      </c>
      <c r="H177" s="36">
        <v>4.7E-2</v>
      </c>
      <c r="I177" s="36">
        <v>0.16339999999999999</v>
      </c>
      <c r="J177" s="36">
        <v>1.2999999999999999E-3</v>
      </c>
      <c r="K177" s="37">
        <v>994</v>
      </c>
      <c r="L177" s="37">
        <v>57</v>
      </c>
      <c r="M177" s="37">
        <v>984</v>
      </c>
      <c r="N177" s="37">
        <v>18</v>
      </c>
      <c r="O177" s="37">
        <v>976</v>
      </c>
      <c r="P177" s="37">
        <v>7</v>
      </c>
      <c r="Q177" s="32">
        <f t="shared" si="19"/>
        <v>1.810865191146882</v>
      </c>
      <c r="R177" s="32">
        <f t="shared" si="20"/>
        <v>11.348865154933957</v>
      </c>
      <c r="S177" s="68">
        <f t="shared" si="14"/>
        <v>1.810865191146882</v>
      </c>
      <c r="T177" s="38">
        <f t="shared" si="21"/>
        <v>976</v>
      </c>
      <c r="U177" s="38">
        <f t="shared" si="22"/>
        <v>7</v>
      </c>
    </row>
    <row r="178" spans="1:21">
      <c r="A178" s="34" t="s">
        <v>1620</v>
      </c>
      <c r="B178" s="33"/>
      <c r="C178" s="33"/>
      <c r="D178" s="35">
        <v>1.9577</v>
      </c>
      <c r="E178" s="36">
        <v>5.7099999999999998E-2</v>
      </c>
      <c r="F178" s="36">
        <v>1.5E-3</v>
      </c>
      <c r="G178" s="36">
        <v>0.71579999999999999</v>
      </c>
      <c r="H178" s="36">
        <v>1.77E-2</v>
      </c>
      <c r="I178" s="36">
        <v>9.0899999999999995E-2</v>
      </c>
      <c r="J178" s="36">
        <v>8.0000000000000004E-4</v>
      </c>
      <c r="K178" s="37">
        <v>496</v>
      </c>
      <c r="L178" s="37">
        <v>52</v>
      </c>
      <c r="M178" s="37">
        <v>548</v>
      </c>
      <c r="N178" s="37">
        <v>10</v>
      </c>
      <c r="O178" s="37">
        <v>561</v>
      </c>
      <c r="P178" s="37">
        <v>5</v>
      </c>
      <c r="Q178" s="32">
        <f t="shared" si="19"/>
        <v>-13.104838709677423</v>
      </c>
      <c r="R178" s="32">
        <f t="shared" si="20"/>
        <v>23.801075028748077</v>
      </c>
      <c r="S178" s="68">
        <f t="shared" si="14"/>
        <v>-13.104838709677423</v>
      </c>
      <c r="T178" s="38">
        <f t="shared" si="21"/>
        <v>561</v>
      </c>
      <c r="U178" s="38">
        <f t="shared" si="22"/>
        <v>5</v>
      </c>
    </row>
    <row r="179" spans="1:21">
      <c r="A179" s="34" t="s">
        <v>1621</v>
      </c>
      <c r="B179" s="33"/>
      <c r="C179" s="33"/>
      <c r="D179" s="35">
        <v>0.25919999999999999</v>
      </c>
      <c r="E179" s="36">
        <v>0.16270000000000001</v>
      </c>
      <c r="F179" s="36">
        <v>3.3999999999999998E-3</v>
      </c>
      <c r="G179" s="36">
        <v>10.4762</v>
      </c>
      <c r="H179" s="36">
        <v>0.21590000000000001</v>
      </c>
      <c r="I179" s="36">
        <v>0.46510000000000001</v>
      </c>
      <c r="J179" s="36">
        <v>3.3999999999999998E-3</v>
      </c>
      <c r="K179" s="37">
        <v>2483</v>
      </c>
      <c r="L179" s="37">
        <v>33</v>
      </c>
      <c r="M179" s="37">
        <v>2478</v>
      </c>
      <c r="N179" s="37">
        <v>19</v>
      </c>
      <c r="O179" s="37">
        <v>2462</v>
      </c>
      <c r="P179" s="37">
        <v>15</v>
      </c>
      <c r="Q179" s="32">
        <f t="shared" si="19"/>
        <v>0.84575110753121185</v>
      </c>
      <c r="R179" s="32">
        <f t="shared" si="20"/>
        <v>2.8993348255432316</v>
      </c>
      <c r="S179" s="68">
        <f t="shared" si="14"/>
        <v>0.84575110753121185</v>
      </c>
      <c r="T179" s="38">
        <f t="shared" si="21"/>
        <v>2483</v>
      </c>
      <c r="U179" s="38">
        <f t="shared" si="22"/>
        <v>33</v>
      </c>
    </row>
    <row r="180" spans="1:21">
      <c r="A180" s="34" t="s">
        <v>1622</v>
      </c>
      <c r="B180" s="33"/>
      <c r="C180" s="33"/>
      <c r="D180" s="35">
        <v>2.35E-2</v>
      </c>
      <c r="E180" s="36">
        <v>0.13919999999999999</v>
      </c>
      <c r="F180" s="36">
        <v>2.5999999999999999E-3</v>
      </c>
      <c r="G180" s="36">
        <v>8.5111000000000008</v>
      </c>
      <c r="H180" s="36">
        <v>0.1643</v>
      </c>
      <c r="I180" s="36">
        <v>0.4405</v>
      </c>
      <c r="J180" s="36">
        <v>3.3E-3</v>
      </c>
      <c r="K180" s="37">
        <v>2217</v>
      </c>
      <c r="L180" s="37">
        <v>32</v>
      </c>
      <c r="M180" s="37">
        <v>2287</v>
      </c>
      <c r="N180" s="37">
        <v>18</v>
      </c>
      <c r="O180" s="37">
        <v>2353</v>
      </c>
      <c r="P180" s="37">
        <v>15</v>
      </c>
      <c r="Q180" s="32">
        <f t="shared" si="19"/>
        <v>-6.1344158773116719</v>
      </c>
      <c r="R180" s="32">
        <f t="shared" si="20"/>
        <v>3.3493884855999494</v>
      </c>
      <c r="S180" s="68">
        <f t="shared" si="14"/>
        <v>-6.1344158773116719</v>
      </c>
      <c r="T180" s="38">
        <f t="shared" si="21"/>
        <v>2217</v>
      </c>
      <c r="U180" s="38">
        <f t="shared" si="22"/>
        <v>32</v>
      </c>
    </row>
    <row r="181" spans="1:21">
      <c r="A181" s="34" t="s">
        <v>1623</v>
      </c>
      <c r="B181" s="33"/>
      <c r="C181" s="33"/>
      <c r="D181" s="35">
        <v>1.1287</v>
      </c>
      <c r="E181" s="36">
        <v>5.9900000000000002E-2</v>
      </c>
      <c r="F181" s="36">
        <v>1.6000000000000001E-3</v>
      </c>
      <c r="G181" s="36">
        <v>0.68240000000000001</v>
      </c>
      <c r="H181" s="36">
        <v>1.84E-2</v>
      </c>
      <c r="I181" s="36">
        <v>8.2600000000000007E-2</v>
      </c>
      <c r="J181" s="36">
        <v>6.9999999999999999E-4</v>
      </c>
      <c r="K181" s="37">
        <v>598</v>
      </c>
      <c r="L181" s="37">
        <v>57</v>
      </c>
      <c r="M181" s="37">
        <v>528</v>
      </c>
      <c r="N181" s="37">
        <v>11</v>
      </c>
      <c r="O181" s="37">
        <v>512</v>
      </c>
      <c r="P181" s="37">
        <v>4</v>
      </c>
      <c r="Q181" s="32">
        <f t="shared" si="19"/>
        <v>14.381270903010035</v>
      </c>
      <c r="R181" s="32">
        <f t="shared" si="20"/>
        <v>16.376697871773597</v>
      </c>
      <c r="S181" s="68">
        <f t="shared" si="14"/>
        <v>14.381270903010035</v>
      </c>
      <c r="T181" s="38">
        <f t="shared" si="21"/>
        <v>512</v>
      </c>
      <c r="U181" s="38">
        <f t="shared" si="22"/>
        <v>4</v>
      </c>
    </row>
    <row r="182" spans="1:21">
      <c r="A182" s="34" t="s">
        <v>1624</v>
      </c>
      <c r="B182" s="33"/>
      <c r="C182" s="33"/>
      <c r="D182" s="35">
        <v>0.79800000000000004</v>
      </c>
      <c r="E182" s="36">
        <v>6.0299999999999999E-2</v>
      </c>
      <c r="F182" s="36">
        <v>1.1999999999999999E-3</v>
      </c>
      <c r="G182" s="36">
        <v>0.86109999999999998</v>
      </c>
      <c r="H182" s="36">
        <v>1.66E-2</v>
      </c>
      <c r="I182" s="36">
        <v>0.1031</v>
      </c>
      <c r="J182" s="36">
        <v>6.9999999999999999E-4</v>
      </c>
      <c r="K182" s="37">
        <v>615</v>
      </c>
      <c r="L182" s="37">
        <v>40</v>
      </c>
      <c r="M182" s="37">
        <v>631</v>
      </c>
      <c r="N182" s="37">
        <v>9</v>
      </c>
      <c r="O182" s="37">
        <v>633</v>
      </c>
      <c r="P182" s="37">
        <v>4</v>
      </c>
      <c r="Q182" s="32">
        <f t="shared" si="19"/>
        <v>-2.9268292682926855</v>
      </c>
      <c r="R182" s="32">
        <f t="shared" si="20"/>
        <v>13.451898571594844</v>
      </c>
      <c r="S182" s="68">
        <f t="shared" si="14"/>
        <v>-2.9268292682926855</v>
      </c>
      <c r="T182" s="38">
        <f t="shared" si="21"/>
        <v>633</v>
      </c>
      <c r="U182" s="38">
        <f t="shared" si="22"/>
        <v>4</v>
      </c>
    </row>
    <row r="183" spans="1:21">
      <c r="A183" s="34" t="s">
        <v>1625</v>
      </c>
      <c r="B183" s="33"/>
      <c r="C183" s="33"/>
      <c r="D183" s="35">
        <v>0.43940000000000001</v>
      </c>
      <c r="E183" s="36">
        <v>0.16470000000000001</v>
      </c>
      <c r="F183" s="36">
        <v>2.5000000000000001E-3</v>
      </c>
      <c r="G183" s="36">
        <v>11.0665</v>
      </c>
      <c r="H183" s="36">
        <v>0.16789999999999999</v>
      </c>
      <c r="I183" s="36">
        <v>0.48509999999999998</v>
      </c>
      <c r="J183" s="36">
        <v>3.0000000000000001E-3</v>
      </c>
      <c r="K183" s="37">
        <v>2505</v>
      </c>
      <c r="L183" s="37">
        <v>24</v>
      </c>
      <c r="M183" s="37">
        <v>2529</v>
      </c>
      <c r="N183" s="37">
        <v>14</v>
      </c>
      <c r="O183" s="37">
        <v>2549</v>
      </c>
      <c r="P183" s="37">
        <v>13</v>
      </c>
      <c r="Q183" s="32">
        <f t="shared" si="19"/>
        <v>-1.7564870259481058</v>
      </c>
      <c r="R183" s="32">
        <f t="shared" si="20"/>
        <v>2.2088693237964967</v>
      </c>
      <c r="S183" s="68">
        <f t="shared" si="14"/>
        <v>-1.7564870259481058</v>
      </c>
      <c r="T183" s="38">
        <f t="shared" si="21"/>
        <v>2505</v>
      </c>
      <c r="U183" s="38">
        <f t="shared" si="22"/>
        <v>24</v>
      </c>
    </row>
    <row r="184" spans="1:21">
      <c r="A184" s="34" t="s">
        <v>1626</v>
      </c>
      <c r="B184" s="33"/>
      <c r="C184" s="33"/>
      <c r="D184" s="35">
        <v>0.16700000000000001</v>
      </c>
      <c r="E184" s="36">
        <v>0.1241</v>
      </c>
      <c r="F184" s="36">
        <v>2E-3</v>
      </c>
      <c r="G184" s="36">
        <v>6.6807999999999996</v>
      </c>
      <c r="H184" s="36">
        <v>0.11459999999999999</v>
      </c>
      <c r="I184" s="36">
        <v>0.3881</v>
      </c>
      <c r="J184" s="36">
        <v>3.0999999999999999E-3</v>
      </c>
      <c r="K184" s="37">
        <v>2016</v>
      </c>
      <c r="L184" s="37">
        <v>28</v>
      </c>
      <c r="M184" s="37">
        <v>2070</v>
      </c>
      <c r="N184" s="37">
        <v>15</v>
      </c>
      <c r="O184" s="37">
        <v>2114</v>
      </c>
      <c r="P184" s="37">
        <v>14</v>
      </c>
      <c r="Q184" s="32">
        <f t="shared" si="19"/>
        <v>-4.861111111111116</v>
      </c>
      <c r="R184" s="32">
        <f t="shared" si="20"/>
        <v>3.2269903207857706</v>
      </c>
      <c r="S184" s="68">
        <f t="shared" si="14"/>
        <v>-4.861111111111116</v>
      </c>
      <c r="T184" s="38">
        <f t="shared" si="21"/>
        <v>2016</v>
      </c>
      <c r="U184" s="38">
        <f t="shared" si="22"/>
        <v>28</v>
      </c>
    </row>
    <row r="185" spans="1:21">
      <c r="A185" s="34" t="s">
        <v>1627</v>
      </c>
      <c r="B185" s="33"/>
      <c r="C185" s="33"/>
      <c r="D185" s="35">
        <v>3.0478999999999998</v>
      </c>
      <c r="E185" s="36">
        <v>7.85E-2</v>
      </c>
      <c r="F185" s="36">
        <v>2.0999999999999999E-3</v>
      </c>
      <c r="G185" s="36">
        <v>2.1051000000000002</v>
      </c>
      <c r="H185" s="36">
        <v>5.3900000000000003E-2</v>
      </c>
      <c r="I185" s="36">
        <v>0.19439999999999999</v>
      </c>
      <c r="J185" s="36">
        <v>1.5E-3</v>
      </c>
      <c r="K185" s="37">
        <v>1161</v>
      </c>
      <c r="L185" s="37">
        <v>49</v>
      </c>
      <c r="M185" s="37">
        <v>1150</v>
      </c>
      <c r="N185" s="37">
        <v>18</v>
      </c>
      <c r="O185" s="37">
        <v>1145</v>
      </c>
      <c r="P185" s="37">
        <v>8</v>
      </c>
      <c r="Q185" s="32">
        <f t="shared" si="19"/>
        <v>1.3781223083548677</v>
      </c>
      <c r="R185" s="32">
        <f t="shared" si="20"/>
        <v>8.4379726503834664</v>
      </c>
      <c r="S185" s="68">
        <f t="shared" si="14"/>
        <v>1.3781223083548677</v>
      </c>
      <c r="T185" s="38">
        <f t="shared" si="21"/>
        <v>1161</v>
      </c>
      <c r="U185" s="38">
        <f t="shared" si="22"/>
        <v>49</v>
      </c>
    </row>
    <row r="186" spans="1:21">
      <c r="A186" s="34" t="s">
        <v>1628</v>
      </c>
      <c r="B186" s="33"/>
      <c r="C186" s="33"/>
      <c r="D186" s="35">
        <v>0.1537</v>
      </c>
      <c r="E186" s="36">
        <v>6.0299999999999999E-2</v>
      </c>
      <c r="F186" s="36">
        <v>1.2999999999999999E-3</v>
      </c>
      <c r="G186" s="36">
        <v>0.92710000000000004</v>
      </c>
      <c r="H186" s="36">
        <v>1.9800000000000002E-2</v>
      </c>
      <c r="I186" s="36">
        <v>0.1109</v>
      </c>
      <c r="J186" s="36">
        <v>8.0000000000000004E-4</v>
      </c>
      <c r="K186" s="37">
        <v>615</v>
      </c>
      <c r="L186" s="37">
        <v>45</v>
      </c>
      <c r="M186" s="37">
        <v>666</v>
      </c>
      <c r="N186" s="37">
        <v>10</v>
      </c>
      <c r="O186" s="37">
        <v>678</v>
      </c>
      <c r="P186" s="37">
        <v>4</v>
      </c>
      <c r="Q186" s="32">
        <f t="shared" si="19"/>
        <v>-10.243902439024399</v>
      </c>
      <c r="R186" s="32">
        <f t="shared" si="20"/>
        <v>16.185610881573236</v>
      </c>
      <c r="S186" s="68">
        <f t="shared" si="14"/>
        <v>-10.243902439024399</v>
      </c>
      <c r="T186" s="38">
        <f t="shared" si="21"/>
        <v>678</v>
      </c>
      <c r="U186" s="38">
        <f t="shared" si="22"/>
        <v>4</v>
      </c>
    </row>
    <row r="187" spans="1:21">
      <c r="A187" s="34" t="s">
        <v>1629</v>
      </c>
      <c r="B187" s="33"/>
      <c r="C187" s="33"/>
      <c r="D187" s="35">
        <v>1.2422</v>
      </c>
      <c r="E187" s="36">
        <v>6.5100000000000005E-2</v>
      </c>
      <c r="F187" s="36">
        <v>1.6999999999999999E-3</v>
      </c>
      <c r="G187" s="36">
        <v>1.1899</v>
      </c>
      <c r="H187" s="36">
        <v>3.1E-2</v>
      </c>
      <c r="I187" s="36">
        <v>0.13189999999999999</v>
      </c>
      <c r="J187" s="36">
        <v>1E-3</v>
      </c>
      <c r="K187" s="37">
        <v>777</v>
      </c>
      <c r="L187" s="37">
        <v>54</v>
      </c>
      <c r="M187" s="37">
        <v>796</v>
      </c>
      <c r="N187" s="37">
        <v>14</v>
      </c>
      <c r="O187" s="37">
        <v>799</v>
      </c>
      <c r="P187" s="37">
        <v>6</v>
      </c>
      <c r="Q187" s="32">
        <f t="shared" si="19"/>
        <v>-2.8314028314028405</v>
      </c>
      <c r="R187" s="32">
        <f t="shared" si="20"/>
        <v>14.376363465605053</v>
      </c>
      <c r="S187" s="68">
        <f t="shared" si="14"/>
        <v>-2.8314028314028405</v>
      </c>
      <c r="T187" s="38">
        <f t="shared" si="21"/>
        <v>799</v>
      </c>
      <c r="U187" s="38">
        <f t="shared" si="22"/>
        <v>6</v>
      </c>
    </row>
    <row r="188" spans="1:21">
      <c r="A188" s="34" t="s">
        <v>1630</v>
      </c>
      <c r="B188" s="33"/>
      <c r="C188" s="33"/>
      <c r="D188" s="35">
        <v>1.1266</v>
      </c>
      <c r="E188" s="36">
        <v>0.1646</v>
      </c>
      <c r="F188" s="36">
        <v>3.8E-3</v>
      </c>
      <c r="G188" s="36">
        <v>10.7438</v>
      </c>
      <c r="H188" s="36">
        <v>0.24110000000000001</v>
      </c>
      <c r="I188" s="36">
        <v>0.47389999999999999</v>
      </c>
      <c r="J188" s="36">
        <v>4.4000000000000003E-3</v>
      </c>
      <c r="K188" s="37">
        <v>2503</v>
      </c>
      <c r="L188" s="37">
        <v>35</v>
      </c>
      <c r="M188" s="37">
        <v>2501</v>
      </c>
      <c r="N188" s="37">
        <v>21</v>
      </c>
      <c r="O188" s="37">
        <v>2501</v>
      </c>
      <c r="P188" s="37">
        <v>19</v>
      </c>
      <c r="Q188" s="32">
        <f t="shared" si="19"/>
        <v>7.9904115061923964E-2</v>
      </c>
      <c r="R188" s="32">
        <f t="shared" si="20"/>
        <v>3.1801869227291237</v>
      </c>
      <c r="S188" s="68">
        <f t="shared" si="14"/>
        <v>7.9904115061923964E-2</v>
      </c>
      <c r="T188" s="38">
        <f t="shared" si="21"/>
        <v>2503</v>
      </c>
      <c r="U188" s="38">
        <f t="shared" si="22"/>
        <v>35</v>
      </c>
    </row>
    <row r="189" spans="1:21">
      <c r="A189" s="34" t="s">
        <v>1631</v>
      </c>
      <c r="B189" s="33"/>
      <c r="C189" s="33"/>
      <c r="D189" s="35">
        <v>1.3781000000000001</v>
      </c>
      <c r="E189" s="36">
        <v>6.4799999999999996E-2</v>
      </c>
      <c r="F189" s="36">
        <v>1.4E-3</v>
      </c>
      <c r="G189" s="36">
        <v>1.1051</v>
      </c>
      <c r="H189" s="36">
        <v>2.4299999999999999E-2</v>
      </c>
      <c r="I189" s="36">
        <v>0.12330000000000001</v>
      </c>
      <c r="J189" s="36">
        <v>8.9999999999999998E-4</v>
      </c>
      <c r="K189" s="37">
        <v>768</v>
      </c>
      <c r="L189" s="37">
        <v>44</v>
      </c>
      <c r="M189" s="37">
        <v>756</v>
      </c>
      <c r="N189" s="37">
        <v>12</v>
      </c>
      <c r="O189" s="37">
        <v>750</v>
      </c>
      <c r="P189" s="37">
        <v>5</v>
      </c>
      <c r="Q189" s="32">
        <f t="shared" si="19"/>
        <v>2.34375</v>
      </c>
      <c r="R189" s="32">
        <f t="shared" si="20"/>
        <v>11.265281494471946</v>
      </c>
      <c r="S189" s="68">
        <f t="shared" si="14"/>
        <v>2.34375</v>
      </c>
      <c r="T189" s="38">
        <f t="shared" si="21"/>
        <v>750</v>
      </c>
      <c r="U189" s="38">
        <f t="shared" si="22"/>
        <v>5</v>
      </c>
    </row>
    <row r="190" spans="1:21">
      <c r="A190" s="34" t="s">
        <v>1632</v>
      </c>
      <c r="B190" s="33"/>
      <c r="C190" s="33"/>
      <c r="D190" s="35">
        <v>1.7725</v>
      </c>
      <c r="E190" s="36">
        <v>6.4500000000000002E-2</v>
      </c>
      <c r="F190" s="36">
        <v>2.3999999999999998E-3</v>
      </c>
      <c r="G190" s="36">
        <v>1.127</v>
      </c>
      <c r="H190" s="36">
        <v>4.1500000000000002E-2</v>
      </c>
      <c r="I190" s="36">
        <v>0.1268</v>
      </c>
      <c r="J190" s="36">
        <v>1.1999999999999999E-3</v>
      </c>
      <c r="K190" s="37">
        <v>759</v>
      </c>
      <c r="L190" s="37">
        <v>77</v>
      </c>
      <c r="M190" s="37">
        <v>766</v>
      </c>
      <c r="N190" s="37">
        <v>20</v>
      </c>
      <c r="O190" s="37">
        <v>769</v>
      </c>
      <c r="P190" s="37">
        <v>7</v>
      </c>
      <c r="Q190" s="32">
        <f t="shared" si="19"/>
        <v>-1.3175230566534912</v>
      </c>
      <c r="R190" s="32">
        <f t="shared" si="20"/>
        <v>20.639764799050742</v>
      </c>
      <c r="S190" s="68">
        <f t="shared" si="14"/>
        <v>-1.3175230566534912</v>
      </c>
      <c r="T190" s="38">
        <f t="shared" si="21"/>
        <v>769</v>
      </c>
      <c r="U190" s="38">
        <f t="shared" si="22"/>
        <v>7</v>
      </c>
    </row>
    <row r="191" spans="1:21">
      <c r="A191" s="34" t="s">
        <v>1633</v>
      </c>
      <c r="B191" s="33"/>
      <c r="C191" s="33"/>
      <c r="D191" s="35">
        <v>0.81699999999999995</v>
      </c>
      <c r="E191" s="36">
        <v>6.7900000000000002E-2</v>
      </c>
      <c r="F191" s="36">
        <v>2.3E-3</v>
      </c>
      <c r="G191" s="36">
        <v>1.1685000000000001</v>
      </c>
      <c r="H191" s="36">
        <v>3.7600000000000001E-2</v>
      </c>
      <c r="I191" s="36">
        <v>0.12520000000000001</v>
      </c>
      <c r="J191" s="36">
        <v>1.1000000000000001E-3</v>
      </c>
      <c r="K191" s="37">
        <v>867</v>
      </c>
      <c r="L191" s="37">
        <v>65</v>
      </c>
      <c r="M191" s="37">
        <v>786</v>
      </c>
      <c r="N191" s="37">
        <v>18</v>
      </c>
      <c r="O191" s="37">
        <v>761</v>
      </c>
      <c r="P191" s="37">
        <v>6</v>
      </c>
      <c r="Q191" s="32">
        <f t="shared" si="19"/>
        <v>12.226066897347177</v>
      </c>
      <c r="R191" s="32">
        <f t="shared" si="20"/>
        <v>13.233606640760515</v>
      </c>
      <c r="S191" s="68">
        <f t="shared" si="14"/>
        <v>12.226066897347177</v>
      </c>
      <c r="T191" s="38">
        <f t="shared" si="21"/>
        <v>761</v>
      </c>
      <c r="U191" s="38">
        <f t="shared" si="22"/>
        <v>6</v>
      </c>
    </row>
    <row r="192" spans="1:21">
      <c r="A192" s="34" t="s">
        <v>1634</v>
      </c>
      <c r="B192" s="33"/>
      <c r="C192" s="33"/>
      <c r="D192" s="35">
        <v>0.32600000000000001</v>
      </c>
      <c r="E192" s="36">
        <v>6.93E-2</v>
      </c>
      <c r="F192" s="36">
        <v>1.1999999999999999E-3</v>
      </c>
      <c r="G192" s="36">
        <v>1.4615</v>
      </c>
      <c r="H192" s="36">
        <v>2.5899999999999999E-2</v>
      </c>
      <c r="I192" s="36">
        <v>0.1522</v>
      </c>
      <c r="J192" s="36">
        <v>8.9999999999999998E-4</v>
      </c>
      <c r="K192" s="37">
        <v>906</v>
      </c>
      <c r="L192" s="37">
        <v>35</v>
      </c>
      <c r="M192" s="37">
        <v>915</v>
      </c>
      <c r="N192" s="37">
        <v>11</v>
      </c>
      <c r="O192" s="37">
        <v>913</v>
      </c>
      <c r="P192" s="37">
        <v>5</v>
      </c>
      <c r="Q192" s="32">
        <f t="shared" si="19"/>
        <v>-0.77262693156732176</v>
      </c>
      <c r="R192" s="32">
        <f t="shared" si="20"/>
        <v>7.8638104108447795</v>
      </c>
      <c r="S192" s="68">
        <f t="shared" si="14"/>
        <v>-0.77262693156732176</v>
      </c>
      <c r="T192" s="38">
        <f t="shared" si="21"/>
        <v>913</v>
      </c>
      <c r="U192" s="38">
        <f t="shared" si="22"/>
        <v>5</v>
      </c>
    </row>
    <row r="193" spans="1:21">
      <c r="A193" s="34" t="s">
        <v>1635</v>
      </c>
      <c r="B193" s="33"/>
      <c r="C193" s="33"/>
      <c r="D193" s="35">
        <v>0.66139999999999999</v>
      </c>
      <c r="E193" s="36">
        <v>7.22E-2</v>
      </c>
      <c r="F193" s="36">
        <v>1.2999999999999999E-3</v>
      </c>
      <c r="G193" s="36">
        <v>1.7672000000000001</v>
      </c>
      <c r="H193" s="36">
        <v>3.2899999999999999E-2</v>
      </c>
      <c r="I193" s="36">
        <v>0.17660000000000001</v>
      </c>
      <c r="J193" s="36">
        <v>1.4E-3</v>
      </c>
      <c r="K193" s="37">
        <v>990</v>
      </c>
      <c r="L193" s="37">
        <v>35</v>
      </c>
      <c r="M193" s="37">
        <v>1033</v>
      </c>
      <c r="N193" s="37">
        <v>12</v>
      </c>
      <c r="O193" s="37">
        <v>1048</v>
      </c>
      <c r="P193" s="37">
        <v>8</v>
      </c>
      <c r="Q193" s="32">
        <f t="shared" si="19"/>
        <v>-5.8585858585858519</v>
      </c>
      <c r="R193" s="32">
        <f t="shared" si="20"/>
        <v>7.6574449123286827</v>
      </c>
      <c r="S193" s="68">
        <f t="shared" si="14"/>
        <v>-5.8585858585858519</v>
      </c>
      <c r="T193" s="38">
        <f t="shared" si="21"/>
        <v>990</v>
      </c>
      <c r="U193" s="38">
        <f t="shared" si="22"/>
        <v>35</v>
      </c>
    </row>
    <row r="194" spans="1:21">
      <c r="A194" s="34" t="s">
        <v>1636</v>
      </c>
      <c r="B194" s="33"/>
      <c r="C194" s="33"/>
      <c r="D194" s="35">
        <v>0.5726</v>
      </c>
      <c r="E194" s="36">
        <v>7.3800000000000004E-2</v>
      </c>
      <c r="F194" s="36">
        <v>1.6000000000000001E-3</v>
      </c>
      <c r="G194" s="36">
        <v>1.6561999999999999</v>
      </c>
      <c r="H194" s="36">
        <v>3.5299999999999998E-2</v>
      </c>
      <c r="I194" s="36">
        <v>0.16200000000000001</v>
      </c>
      <c r="J194" s="36">
        <v>1.1000000000000001E-3</v>
      </c>
      <c r="K194" s="37">
        <v>1035</v>
      </c>
      <c r="L194" s="37">
        <v>42</v>
      </c>
      <c r="M194" s="37">
        <v>992</v>
      </c>
      <c r="N194" s="37">
        <v>13</v>
      </c>
      <c r="O194" s="37">
        <v>968</v>
      </c>
      <c r="P194" s="37">
        <v>6</v>
      </c>
      <c r="Q194" s="32">
        <f t="shared" si="19"/>
        <v>6.4734299516908234</v>
      </c>
      <c r="R194" s="32">
        <f t="shared" si="20"/>
        <v>7.6785994832469964</v>
      </c>
      <c r="S194" s="68">
        <f t="shared" si="14"/>
        <v>6.4734299516908234</v>
      </c>
      <c r="T194" s="38">
        <f t="shared" si="21"/>
        <v>968</v>
      </c>
      <c r="U194" s="38">
        <f t="shared" si="22"/>
        <v>6</v>
      </c>
    </row>
    <row r="195" spans="1:21">
      <c r="A195" s="34" t="s">
        <v>1637</v>
      </c>
      <c r="B195" s="33"/>
      <c r="C195" s="33"/>
      <c r="D195" s="35">
        <v>0.31709999999999999</v>
      </c>
      <c r="E195" s="36">
        <v>5.8400000000000001E-2</v>
      </c>
      <c r="F195" s="36">
        <v>1.4E-3</v>
      </c>
      <c r="G195" s="36">
        <v>0.9546</v>
      </c>
      <c r="H195" s="36">
        <v>2.5000000000000001E-2</v>
      </c>
      <c r="I195" s="36">
        <v>0.1174</v>
      </c>
      <c r="J195" s="36">
        <v>1.2999999999999999E-3</v>
      </c>
      <c r="K195" s="37">
        <v>546</v>
      </c>
      <c r="L195" s="37">
        <v>53</v>
      </c>
      <c r="M195" s="37">
        <v>680</v>
      </c>
      <c r="N195" s="37">
        <v>13</v>
      </c>
      <c r="O195" s="37">
        <v>715</v>
      </c>
      <c r="P195" s="37">
        <v>8</v>
      </c>
      <c r="Q195" s="32">
        <f t="shared" si="19"/>
        <v>-30.952380952380953</v>
      </c>
      <c r="R195" s="32">
        <f t="shared" si="20"/>
        <v>25.591320150851598</v>
      </c>
      <c r="S195" s="68" t="str">
        <f t="shared" si="14"/>
        <v>X</v>
      </c>
      <c r="T195" s="38">
        <f t="shared" si="21"/>
        <v>715</v>
      </c>
      <c r="U195" s="38">
        <f t="shared" si="22"/>
        <v>8</v>
      </c>
    </row>
    <row r="196" spans="1:21">
      <c r="A196" s="34" t="s">
        <v>1638</v>
      </c>
      <c r="B196" s="33"/>
      <c r="C196" s="33"/>
      <c r="D196" s="35">
        <v>0.68679999999999997</v>
      </c>
      <c r="E196" s="36">
        <v>0.1545</v>
      </c>
      <c r="F196" s="36">
        <v>2.5999999999999999E-3</v>
      </c>
      <c r="G196" s="36">
        <v>7.9427000000000003</v>
      </c>
      <c r="H196" s="36">
        <v>0.1525</v>
      </c>
      <c r="I196" s="36">
        <v>0.37</v>
      </c>
      <c r="J196" s="36">
        <v>3.8999999999999998E-3</v>
      </c>
      <c r="K196" s="37">
        <v>2396</v>
      </c>
      <c r="L196" s="37">
        <v>28</v>
      </c>
      <c r="M196" s="37">
        <v>2225</v>
      </c>
      <c r="N196" s="37">
        <v>17</v>
      </c>
      <c r="O196" s="37">
        <v>2030</v>
      </c>
      <c r="P196" s="37">
        <v>18</v>
      </c>
      <c r="Q196" s="32">
        <f t="shared" si="19"/>
        <v>15.275459098497491</v>
      </c>
      <c r="R196" s="32">
        <f t="shared" si="20"/>
        <v>2.485706293024085</v>
      </c>
      <c r="S196" s="68" t="str">
        <f t="shared" ref="S196:S259" si="23">IF(OR(Q196-R196&gt;10,Q196+R196&lt;-5),"X",Q196)</f>
        <v>X</v>
      </c>
      <c r="T196" s="38">
        <f t="shared" si="21"/>
        <v>2396</v>
      </c>
      <c r="U196" s="38">
        <f t="shared" si="22"/>
        <v>28</v>
      </c>
    </row>
    <row r="197" spans="1:21">
      <c r="A197" s="34" t="s">
        <v>1639</v>
      </c>
      <c r="B197" s="33"/>
      <c r="C197" s="33"/>
      <c r="D197" s="35">
        <v>0.11940000000000001</v>
      </c>
      <c r="E197" s="36">
        <v>8.1900000000000001E-2</v>
      </c>
      <c r="F197" s="36">
        <v>1.2999999999999999E-3</v>
      </c>
      <c r="G197" s="36">
        <v>2.4739</v>
      </c>
      <c r="H197" s="36">
        <v>4.24E-2</v>
      </c>
      <c r="I197" s="36">
        <v>0.21729999999999999</v>
      </c>
      <c r="J197" s="36">
        <v>1.6000000000000001E-3</v>
      </c>
      <c r="K197" s="37">
        <v>1242</v>
      </c>
      <c r="L197" s="37">
        <v>31</v>
      </c>
      <c r="M197" s="37">
        <v>1264</v>
      </c>
      <c r="N197" s="37">
        <v>12</v>
      </c>
      <c r="O197" s="37">
        <v>1268</v>
      </c>
      <c r="P197" s="37">
        <v>8</v>
      </c>
      <c r="Q197" s="32">
        <f t="shared" si="19"/>
        <v>-2.0933977455716679</v>
      </c>
      <c r="R197" s="32">
        <f t="shared" si="20"/>
        <v>5.2567456865571165</v>
      </c>
      <c r="S197" s="68">
        <f t="shared" si="23"/>
        <v>-2.0933977455716679</v>
      </c>
      <c r="T197" s="38">
        <f t="shared" si="21"/>
        <v>1242</v>
      </c>
      <c r="U197" s="38">
        <f t="shared" si="22"/>
        <v>31</v>
      </c>
    </row>
    <row r="198" spans="1:21">
      <c r="A198" s="34" t="s">
        <v>1640</v>
      </c>
      <c r="B198" s="33"/>
      <c r="C198" s="33"/>
      <c r="D198" s="35">
        <v>0.15310000000000001</v>
      </c>
      <c r="E198" s="36">
        <v>7.1400000000000005E-2</v>
      </c>
      <c r="F198" s="36">
        <v>1.5E-3</v>
      </c>
      <c r="G198" s="36">
        <v>1.7477</v>
      </c>
      <c r="H198" s="36">
        <v>3.4099999999999998E-2</v>
      </c>
      <c r="I198" s="36">
        <v>0.17630000000000001</v>
      </c>
      <c r="J198" s="36">
        <v>1E-3</v>
      </c>
      <c r="K198" s="37">
        <v>970</v>
      </c>
      <c r="L198" s="37">
        <v>39</v>
      </c>
      <c r="M198" s="37">
        <v>1026</v>
      </c>
      <c r="N198" s="37">
        <v>13</v>
      </c>
      <c r="O198" s="37">
        <v>1047</v>
      </c>
      <c r="P198" s="37">
        <v>6</v>
      </c>
      <c r="Q198" s="32">
        <f t="shared" si="19"/>
        <v>-7.9381443298969012</v>
      </c>
      <c r="R198" s="32">
        <f t="shared" si="20"/>
        <v>8.767282828125067</v>
      </c>
      <c r="S198" s="68">
        <f t="shared" si="23"/>
        <v>-7.9381443298969012</v>
      </c>
      <c r="T198" s="38">
        <f t="shared" si="21"/>
        <v>970</v>
      </c>
      <c r="U198" s="38">
        <f t="shared" si="22"/>
        <v>39</v>
      </c>
    </row>
    <row r="199" spans="1:21">
      <c r="A199" s="34" t="s">
        <v>1641</v>
      </c>
      <c r="B199" s="33"/>
      <c r="C199" s="33"/>
      <c r="D199" s="35">
        <v>9.5899999999999999E-2</v>
      </c>
      <c r="E199" s="36">
        <v>6.6299999999999998E-2</v>
      </c>
      <c r="F199" s="36">
        <v>1.4E-3</v>
      </c>
      <c r="G199" s="36">
        <v>1.5321</v>
      </c>
      <c r="H199" s="36">
        <v>3.2099999999999997E-2</v>
      </c>
      <c r="I199" s="36">
        <v>0.1663</v>
      </c>
      <c r="J199" s="36">
        <v>1.1999999999999999E-3</v>
      </c>
      <c r="K199" s="37">
        <v>817</v>
      </c>
      <c r="L199" s="37">
        <v>42</v>
      </c>
      <c r="M199" s="37">
        <v>943</v>
      </c>
      <c r="N199" s="37">
        <v>13</v>
      </c>
      <c r="O199" s="37">
        <v>992</v>
      </c>
      <c r="P199" s="37">
        <v>6</v>
      </c>
      <c r="Q199" s="32">
        <f t="shared" si="19"/>
        <v>-21.419828641370863</v>
      </c>
      <c r="R199" s="32">
        <f t="shared" si="20"/>
        <v>12.569909788939771</v>
      </c>
      <c r="S199" s="68" t="str">
        <f t="shared" si="23"/>
        <v>X</v>
      </c>
      <c r="T199" s="38">
        <f t="shared" si="21"/>
        <v>992</v>
      </c>
      <c r="U199" s="38">
        <f t="shared" si="22"/>
        <v>6</v>
      </c>
    </row>
    <row r="200" spans="1:21">
      <c r="A200" s="34" t="s">
        <v>1642</v>
      </c>
      <c r="B200" s="33"/>
      <c r="C200" s="33"/>
      <c r="D200" s="35">
        <v>1.3204</v>
      </c>
      <c r="E200" s="36">
        <v>6.5699999999999995E-2</v>
      </c>
      <c r="F200" s="36">
        <v>1.6000000000000001E-3</v>
      </c>
      <c r="G200" s="36">
        <v>1.5687</v>
      </c>
      <c r="H200" s="36">
        <v>3.6900000000000002E-2</v>
      </c>
      <c r="I200" s="36">
        <v>0.17249999999999999</v>
      </c>
      <c r="J200" s="36">
        <v>1.2999999999999999E-3</v>
      </c>
      <c r="K200" s="37">
        <v>796</v>
      </c>
      <c r="L200" s="37">
        <v>48</v>
      </c>
      <c r="M200" s="37">
        <v>958</v>
      </c>
      <c r="N200" s="37">
        <v>15</v>
      </c>
      <c r="O200" s="37">
        <v>1026</v>
      </c>
      <c r="P200" s="37">
        <v>7</v>
      </c>
      <c r="Q200" s="32">
        <f t="shared" si="19"/>
        <v>-28.894472361809044</v>
      </c>
      <c r="R200" s="32">
        <f t="shared" si="20"/>
        <v>15.644242027229376</v>
      </c>
      <c r="S200" s="68" t="str">
        <f t="shared" si="23"/>
        <v>X</v>
      </c>
      <c r="T200" s="38">
        <f t="shared" si="21"/>
        <v>796</v>
      </c>
      <c r="U200" s="38">
        <f t="shared" si="22"/>
        <v>48</v>
      </c>
    </row>
    <row r="201" spans="1:21">
      <c r="A201" s="34" t="s">
        <v>1643</v>
      </c>
      <c r="B201" s="33"/>
      <c r="C201" s="33"/>
      <c r="D201" s="35">
        <v>1.2258</v>
      </c>
      <c r="E201" s="36">
        <v>5.33E-2</v>
      </c>
      <c r="F201" s="36">
        <v>1.8E-3</v>
      </c>
      <c r="G201" s="36">
        <v>0.64990000000000003</v>
      </c>
      <c r="H201" s="36">
        <v>2.1100000000000001E-2</v>
      </c>
      <c r="I201" s="36">
        <v>8.7900000000000006E-2</v>
      </c>
      <c r="J201" s="36">
        <v>8.0000000000000004E-4</v>
      </c>
      <c r="K201" s="37">
        <v>343</v>
      </c>
      <c r="L201" s="37">
        <v>73</v>
      </c>
      <c r="M201" s="37">
        <v>508</v>
      </c>
      <c r="N201" s="37">
        <v>13</v>
      </c>
      <c r="O201" s="37">
        <v>543</v>
      </c>
      <c r="P201" s="37">
        <v>5</v>
      </c>
      <c r="Q201" s="32">
        <f t="shared" si="19"/>
        <v>-58.309037900874628</v>
      </c>
      <c r="R201" s="32">
        <f t="shared" si="20"/>
        <v>67.448227856689527</v>
      </c>
      <c r="S201" s="68">
        <f t="shared" si="23"/>
        <v>-58.309037900874628</v>
      </c>
      <c r="T201" s="38">
        <f t="shared" si="21"/>
        <v>543</v>
      </c>
      <c r="U201" s="38">
        <f t="shared" si="22"/>
        <v>5</v>
      </c>
    </row>
    <row r="202" spans="1:21">
      <c r="A202" s="34" t="s">
        <v>1644</v>
      </c>
      <c r="B202" s="33"/>
      <c r="C202" s="33"/>
      <c r="D202" s="35">
        <v>0.57679999999999998</v>
      </c>
      <c r="E202" s="36">
        <v>6.4100000000000004E-2</v>
      </c>
      <c r="F202" s="36">
        <v>1.1000000000000001E-3</v>
      </c>
      <c r="G202" s="36">
        <v>1.1830000000000001</v>
      </c>
      <c r="H202" s="36">
        <v>2.0400000000000001E-2</v>
      </c>
      <c r="I202" s="36">
        <v>0.13300000000000001</v>
      </c>
      <c r="J202" s="36">
        <v>8.0000000000000004E-4</v>
      </c>
      <c r="K202" s="37">
        <v>743</v>
      </c>
      <c r="L202" s="37">
        <v>35</v>
      </c>
      <c r="M202" s="37">
        <v>793</v>
      </c>
      <c r="N202" s="37">
        <v>9</v>
      </c>
      <c r="O202" s="37">
        <v>805</v>
      </c>
      <c r="P202" s="37">
        <v>5</v>
      </c>
      <c r="Q202" s="32">
        <f t="shared" si="19"/>
        <v>-8.3445491251682427</v>
      </c>
      <c r="R202" s="32">
        <f t="shared" si="20"/>
        <v>10.295776039227162</v>
      </c>
      <c r="S202" s="68">
        <f t="shared" si="23"/>
        <v>-8.3445491251682427</v>
      </c>
      <c r="T202" s="38">
        <f t="shared" si="21"/>
        <v>805</v>
      </c>
      <c r="U202" s="38">
        <f t="shared" si="22"/>
        <v>5</v>
      </c>
    </row>
    <row r="203" spans="1:21">
      <c r="A203" s="34" t="s">
        <v>1645</v>
      </c>
      <c r="B203" s="33"/>
      <c r="C203" s="33"/>
      <c r="D203" s="35">
        <v>0.57340000000000002</v>
      </c>
      <c r="E203" s="36">
        <v>0.16619999999999999</v>
      </c>
      <c r="F203" s="36">
        <v>2.7000000000000001E-3</v>
      </c>
      <c r="G203" s="36">
        <v>11.8588</v>
      </c>
      <c r="H203" s="36">
        <v>0.19939999999999999</v>
      </c>
      <c r="I203" s="36">
        <v>0.51380000000000003</v>
      </c>
      <c r="J203" s="36">
        <v>4.3E-3</v>
      </c>
      <c r="K203" s="37">
        <v>2520</v>
      </c>
      <c r="L203" s="37">
        <v>25</v>
      </c>
      <c r="M203" s="37">
        <v>2593</v>
      </c>
      <c r="N203" s="37">
        <v>16</v>
      </c>
      <c r="O203" s="37">
        <v>2673</v>
      </c>
      <c r="P203" s="37">
        <v>18</v>
      </c>
      <c r="Q203" s="32">
        <f t="shared" si="19"/>
        <v>-6.0714285714285721</v>
      </c>
      <c r="R203" s="32">
        <f t="shared" si="20"/>
        <v>2.5436436711498969</v>
      </c>
      <c r="S203" s="68">
        <f t="shared" si="23"/>
        <v>-6.0714285714285721</v>
      </c>
      <c r="T203" s="38">
        <f t="shared" si="21"/>
        <v>2520</v>
      </c>
      <c r="U203" s="38">
        <f t="shared" si="22"/>
        <v>25</v>
      </c>
    </row>
    <row r="204" spans="1:21">
      <c r="A204" s="34" t="s">
        <v>1646</v>
      </c>
      <c r="B204" s="33"/>
      <c r="C204" s="33"/>
      <c r="D204" s="35">
        <v>3.0700000000000002E-2</v>
      </c>
      <c r="E204" s="36">
        <v>0.11020000000000001</v>
      </c>
      <c r="F204" s="36">
        <v>1.9E-3</v>
      </c>
      <c r="G204" s="36">
        <v>5.0797999999999996</v>
      </c>
      <c r="H204" s="36">
        <v>8.8300000000000003E-2</v>
      </c>
      <c r="I204" s="36">
        <v>0.33200000000000002</v>
      </c>
      <c r="J204" s="36">
        <v>2.2000000000000001E-3</v>
      </c>
      <c r="K204" s="37">
        <v>1802</v>
      </c>
      <c r="L204" s="37">
        <v>30</v>
      </c>
      <c r="M204" s="37">
        <v>1833</v>
      </c>
      <c r="N204" s="37">
        <v>15</v>
      </c>
      <c r="O204" s="37">
        <v>1848</v>
      </c>
      <c r="P204" s="37">
        <v>11</v>
      </c>
      <c r="Q204" s="32">
        <f t="shared" si="19"/>
        <v>-2.5527192008879096</v>
      </c>
      <c r="R204" s="32">
        <f t="shared" si="20"/>
        <v>3.6263219240562012</v>
      </c>
      <c r="S204" s="68">
        <f t="shared" si="23"/>
        <v>-2.5527192008879096</v>
      </c>
      <c r="T204" s="38">
        <f t="shared" si="21"/>
        <v>1802</v>
      </c>
      <c r="U204" s="38">
        <f t="shared" si="22"/>
        <v>30</v>
      </c>
    </row>
    <row r="205" spans="1:21">
      <c r="A205" s="34" t="s">
        <v>1647</v>
      </c>
      <c r="B205" s="33"/>
      <c r="C205" s="33"/>
      <c r="D205" s="35">
        <v>0.96799999999999997</v>
      </c>
      <c r="E205" s="36">
        <v>0.1489</v>
      </c>
      <c r="F205" s="36">
        <v>2.8999999999999998E-3</v>
      </c>
      <c r="G205" s="36">
        <v>7.5030000000000001</v>
      </c>
      <c r="H205" s="36">
        <v>0.1477</v>
      </c>
      <c r="I205" s="36">
        <v>0.36299999999999999</v>
      </c>
      <c r="J205" s="36">
        <v>2.8999999999999998E-3</v>
      </c>
      <c r="K205" s="37">
        <v>2334</v>
      </c>
      <c r="L205" s="37">
        <v>31</v>
      </c>
      <c r="M205" s="37">
        <v>2173</v>
      </c>
      <c r="N205" s="37">
        <v>18</v>
      </c>
      <c r="O205" s="37">
        <v>1997</v>
      </c>
      <c r="P205" s="37">
        <v>14</v>
      </c>
      <c r="Q205" s="32">
        <f t="shared" si="19"/>
        <v>14.438731790916881</v>
      </c>
      <c r="R205" s="32">
        <f t="shared" si="20"/>
        <v>2.5700116379862838</v>
      </c>
      <c r="S205" s="68" t="str">
        <f t="shared" si="23"/>
        <v>X</v>
      </c>
      <c r="T205" s="38">
        <f t="shared" si="21"/>
        <v>2334</v>
      </c>
      <c r="U205" s="38">
        <f t="shared" si="22"/>
        <v>31</v>
      </c>
    </row>
    <row r="206" spans="1:21">
      <c r="A206" s="34" t="s">
        <v>1648</v>
      </c>
      <c r="B206" s="33"/>
      <c r="C206" s="33"/>
      <c r="D206" s="35">
        <v>0.25869999999999999</v>
      </c>
      <c r="E206" s="36">
        <v>7.7200000000000005E-2</v>
      </c>
      <c r="F206" s="36">
        <v>1.6000000000000001E-3</v>
      </c>
      <c r="G206" s="36">
        <v>2.2063000000000001</v>
      </c>
      <c r="H206" s="36">
        <v>4.6800000000000001E-2</v>
      </c>
      <c r="I206" s="36">
        <v>0.20630000000000001</v>
      </c>
      <c r="J206" s="36">
        <v>1.6000000000000001E-3</v>
      </c>
      <c r="K206" s="37">
        <v>1127</v>
      </c>
      <c r="L206" s="37">
        <v>40</v>
      </c>
      <c r="M206" s="37">
        <v>1183</v>
      </c>
      <c r="N206" s="37">
        <v>15</v>
      </c>
      <c r="O206" s="37">
        <v>1209</v>
      </c>
      <c r="P206" s="37">
        <v>9</v>
      </c>
      <c r="Q206" s="32">
        <f t="shared" si="19"/>
        <v>-7.2759538598047957</v>
      </c>
      <c r="R206" s="32">
        <f t="shared" si="20"/>
        <v>7.780665734215841</v>
      </c>
      <c r="S206" s="68">
        <f t="shared" si="23"/>
        <v>-7.2759538598047957</v>
      </c>
      <c r="T206" s="38">
        <f t="shared" si="21"/>
        <v>1127</v>
      </c>
      <c r="U206" s="38">
        <f t="shared" si="22"/>
        <v>40</v>
      </c>
    </row>
    <row r="207" spans="1:21">
      <c r="A207" s="34" t="s">
        <v>1649</v>
      </c>
      <c r="B207" s="33"/>
      <c r="C207" s="33"/>
      <c r="D207" s="35">
        <v>0.2266</v>
      </c>
      <c r="E207" s="36">
        <v>8.0100000000000005E-2</v>
      </c>
      <c r="F207" s="36">
        <v>2.5999999999999999E-3</v>
      </c>
      <c r="G207" s="36">
        <v>2.0567000000000002</v>
      </c>
      <c r="H207" s="36">
        <v>6.5600000000000006E-2</v>
      </c>
      <c r="I207" s="36">
        <v>0.1867</v>
      </c>
      <c r="J207" s="36">
        <v>2E-3</v>
      </c>
      <c r="K207" s="37">
        <v>1200</v>
      </c>
      <c r="L207" s="37">
        <v>61</v>
      </c>
      <c r="M207" s="37">
        <v>1135</v>
      </c>
      <c r="N207" s="37">
        <v>22</v>
      </c>
      <c r="O207" s="37">
        <v>1104</v>
      </c>
      <c r="P207" s="37">
        <v>11</v>
      </c>
      <c r="Q207" s="32">
        <f t="shared" si="19"/>
        <v>7.9999999999999964</v>
      </c>
      <c r="R207" s="32">
        <f t="shared" si="20"/>
        <v>9.5313144715487983</v>
      </c>
      <c r="S207" s="68">
        <f t="shared" si="23"/>
        <v>7.9999999999999964</v>
      </c>
      <c r="T207" s="38">
        <f t="shared" si="21"/>
        <v>1200</v>
      </c>
      <c r="U207" s="38">
        <f t="shared" si="22"/>
        <v>61</v>
      </c>
    </row>
    <row r="208" spans="1:21">
      <c r="A208" s="34" t="s">
        <v>1650</v>
      </c>
      <c r="B208" s="33"/>
      <c r="C208" s="33"/>
      <c r="D208" s="35">
        <v>0.42699999999999999</v>
      </c>
      <c r="E208" s="36">
        <v>7.4200000000000002E-2</v>
      </c>
      <c r="F208" s="36">
        <v>1.8E-3</v>
      </c>
      <c r="G208" s="36">
        <v>1.4978</v>
      </c>
      <c r="H208" s="36">
        <v>3.4700000000000002E-2</v>
      </c>
      <c r="I208" s="36">
        <v>0.14749999999999999</v>
      </c>
      <c r="J208" s="36">
        <v>1.6000000000000001E-3</v>
      </c>
      <c r="K208" s="37">
        <v>1046</v>
      </c>
      <c r="L208" s="37">
        <v>42</v>
      </c>
      <c r="M208" s="37">
        <v>929</v>
      </c>
      <c r="N208" s="37">
        <v>14</v>
      </c>
      <c r="O208" s="37">
        <v>887</v>
      </c>
      <c r="P208" s="37">
        <v>9</v>
      </c>
      <c r="Q208" s="32">
        <f t="shared" si="19"/>
        <v>15.200764818355639</v>
      </c>
      <c r="R208" s="32">
        <f t="shared" si="20"/>
        <v>7.0239431233268226</v>
      </c>
      <c r="S208" s="68">
        <f t="shared" si="23"/>
        <v>15.200764818355639</v>
      </c>
      <c r="T208" s="38">
        <f t="shared" si="21"/>
        <v>887</v>
      </c>
      <c r="U208" s="38">
        <f t="shared" si="22"/>
        <v>9</v>
      </c>
    </row>
    <row r="209" spans="1:21">
      <c r="A209" s="34" t="s">
        <v>1651</v>
      </c>
      <c r="B209" s="33"/>
      <c r="C209" s="33"/>
      <c r="D209" s="35">
        <v>1.5406</v>
      </c>
      <c r="E209" s="36">
        <v>6.2399999999999997E-2</v>
      </c>
      <c r="F209" s="36">
        <v>1.6999999999999999E-3</v>
      </c>
      <c r="G209" s="36">
        <v>1.1101000000000001</v>
      </c>
      <c r="H209" s="36">
        <v>3.0700000000000002E-2</v>
      </c>
      <c r="I209" s="36">
        <v>0.12859999999999999</v>
      </c>
      <c r="J209" s="36">
        <v>8.0000000000000004E-4</v>
      </c>
      <c r="K209" s="37">
        <v>689</v>
      </c>
      <c r="L209" s="37">
        <v>59</v>
      </c>
      <c r="M209" s="37">
        <v>758</v>
      </c>
      <c r="N209" s="37">
        <v>15</v>
      </c>
      <c r="O209" s="37">
        <v>780</v>
      </c>
      <c r="P209" s="37">
        <v>4</v>
      </c>
      <c r="Q209" s="32">
        <f t="shared" si="19"/>
        <v>-13.207547169811317</v>
      </c>
      <c r="R209" s="32">
        <f t="shared" si="20"/>
        <v>19.422966514558787</v>
      </c>
      <c r="S209" s="68">
        <f t="shared" si="23"/>
        <v>-13.207547169811317</v>
      </c>
      <c r="T209" s="38">
        <f t="shared" si="21"/>
        <v>780</v>
      </c>
      <c r="U209" s="38">
        <f t="shared" si="22"/>
        <v>4</v>
      </c>
    </row>
    <row r="210" spans="1:21">
      <c r="A210" s="34" t="s">
        <v>1652</v>
      </c>
      <c r="B210" s="33"/>
      <c r="C210" s="33"/>
      <c r="D210" s="35">
        <v>0.68630000000000002</v>
      </c>
      <c r="E210" s="36">
        <v>0.1605</v>
      </c>
      <c r="F210" s="36">
        <v>4.1000000000000003E-3</v>
      </c>
      <c r="G210" s="36">
        <v>10.4429</v>
      </c>
      <c r="H210" s="36">
        <v>0.28249999999999997</v>
      </c>
      <c r="I210" s="36">
        <v>0.46989999999999998</v>
      </c>
      <c r="J210" s="36">
        <v>3.5000000000000001E-3</v>
      </c>
      <c r="K210" s="37">
        <v>2461</v>
      </c>
      <c r="L210" s="37">
        <v>45</v>
      </c>
      <c r="M210" s="37">
        <v>2475</v>
      </c>
      <c r="N210" s="37">
        <v>25</v>
      </c>
      <c r="O210" s="37">
        <v>2483</v>
      </c>
      <c r="P210" s="37">
        <v>15</v>
      </c>
      <c r="Q210" s="32">
        <f t="shared" si="19"/>
        <v>-0.89394555058919245</v>
      </c>
      <c r="R210" s="32">
        <f t="shared" si="20"/>
        <v>3.8858972910087846</v>
      </c>
      <c r="S210" s="68">
        <f t="shared" si="23"/>
        <v>-0.89394555058919245</v>
      </c>
      <c r="T210" s="38">
        <f t="shared" si="21"/>
        <v>2461</v>
      </c>
      <c r="U210" s="38">
        <f t="shared" si="22"/>
        <v>45</v>
      </c>
    </row>
    <row r="211" spans="1:21">
      <c r="A211" s="34" t="s">
        <v>1653</v>
      </c>
      <c r="B211" s="33"/>
      <c r="C211" s="33"/>
      <c r="D211" s="35">
        <v>0.43269999999999997</v>
      </c>
      <c r="E211" s="36">
        <v>6.1600000000000002E-2</v>
      </c>
      <c r="F211" s="36">
        <v>2.8999999999999998E-3</v>
      </c>
      <c r="G211" s="36">
        <v>1.1136999999999999</v>
      </c>
      <c r="H211" s="36">
        <v>5.5E-2</v>
      </c>
      <c r="I211" s="36">
        <v>0.1308</v>
      </c>
      <c r="J211" s="36">
        <v>1.4E-3</v>
      </c>
      <c r="K211" s="37">
        <v>660</v>
      </c>
      <c r="L211" s="37">
        <v>106</v>
      </c>
      <c r="M211" s="37">
        <v>760</v>
      </c>
      <c r="N211" s="37">
        <v>26</v>
      </c>
      <c r="O211" s="37">
        <v>793</v>
      </c>
      <c r="P211" s="37">
        <v>8</v>
      </c>
      <c r="Q211" s="32">
        <f t="shared" si="19"/>
        <v>-20.151515151515142</v>
      </c>
      <c r="R211" s="32">
        <f t="shared" si="20"/>
        <v>38.670185999387982</v>
      </c>
      <c r="S211" s="68">
        <f t="shared" si="23"/>
        <v>-20.151515151515142</v>
      </c>
      <c r="T211" s="38">
        <f t="shared" si="21"/>
        <v>793</v>
      </c>
      <c r="U211" s="38">
        <f t="shared" si="22"/>
        <v>8</v>
      </c>
    </row>
    <row r="212" spans="1:21">
      <c r="A212" s="34" t="s">
        <v>1654</v>
      </c>
      <c r="B212" s="33"/>
      <c r="C212" s="33"/>
      <c r="D212" s="35">
        <v>0.30919999999999997</v>
      </c>
      <c r="E212" s="36">
        <v>6.9000000000000006E-2</v>
      </c>
      <c r="F212" s="36">
        <v>2.3999999999999998E-3</v>
      </c>
      <c r="G212" s="36">
        <v>1.5172000000000001</v>
      </c>
      <c r="H212" s="36">
        <v>5.5599999999999997E-2</v>
      </c>
      <c r="I212" s="36">
        <v>0.15920000000000001</v>
      </c>
      <c r="J212" s="36">
        <v>1.1000000000000001E-3</v>
      </c>
      <c r="K212" s="37">
        <v>897</v>
      </c>
      <c r="L212" s="37">
        <v>76</v>
      </c>
      <c r="M212" s="37">
        <v>937</v>
      </c>
      <c r="N212" s="37">
        <v>22</v>
      </c>
      <c r="O212" s="37">
        <v>952</v>
      </c>
      <c r="P212" s="37">
        <v>6</v>
      </c>
      <c r="Q212" s="32">
        <f t="shared" si="19"/>
        <v>-6.1315496098104827</v>
      </c>
      <c r="R212" s="32">
        <f t="shared" si="20"/>
        <v>18.034075552313084</v>
      </c>
      <c r="S212" s="68">
        <f t="shared" si="23"/>
        <v>-6.1315496098104827</v>
      </c>
      <c r="T212" s="38">
        <f t="shared" si="21"/>
        <v>952</v>
      </c>
      <c r="U212" s="38">
        <f t="shared" si="22"/>
        <v>6</v>
      </c>
    </row>
    <row r="213" spans="1:21">
      <c r="A213" s="34" t="s">
        <v>1655</v>
      </c>
      <c r="B213" s="33"/>
      <c r="C213" s="33"/>
      <c r="D213" s="35">
        <v>0.65690000000000004</v>
      </c>
      <c r="E213" s="36">
        <v>5.45E-2</v>
      </c>
      <c r="F213" s="36">
        <v>2.3999999999999998E-3</v>
      </c>
      <c r="G213" s="36">
        <v>0.83009999999999995</v>
      </c>
      <c r="H213" s="36">
        <v>3.7699999999999997E-2</v>
      </c>
      <c r="I213" s="36">
        <v>0.1108</v>
      </c>
      <c r="J213" s="36">
        <v>1E-3</v>
      </c>
      <c r="K213" s="37">
        <v>390</v>
      </c>
      <c r="L213" s="37">
        <v>103</v>
      </c>
      <c r="M213" s="37">
        <v>614</v>
      </c>
      <c r="N213" s="37">
        <v>21</v>
      </c>
      <c r="O213" s="37">
        <v>677</v>
      </c>
      <c r="P213" s="37">
        <v>6</v>
      </c>
      <c r="Q213" s="32">
        <f t="shared" si="19"/>
        <v>-73.589743589743591</v>
      </c>
      <c r="R213" s="32">
        <f t="shared" si="20"/>
        <v>91.742605208198086</v>
      </c>
      <c r="S213" s="68">
        <f t="shared" si="23"/>
        <v>-73.589743589743591</v>
      </c>
      <c r="T213" s="38">
        <f t="shared" si="21"/>
        <v>677</v>
      </c>
      <c r="U213" s="38">
        <f t="shared" si="22"/>
        <v>6</v>
      </c>
    </row>
    <row r="214" spans="1:21">
      <c r="A214" s="34" t="s">
        <v>1656</v>
      </c>
      <c r="B214" s="33"/>
      <c r="C214" s="33"/>
      <c r="D214" s="35">
        <v>0.84689999999999999</v>
      </c>
      <c r="E214" s="36">
        <v>9.35E-2</v>
      </c>
      <c r="F214" s="36">
        <v>3.0999999999999999E-3</v>
      </c>
      <c r="G214" s="36">
        <v>3.6680000000000001</v>
      </c>
      <c r="H214" s="36">
        <v>0.12609999999999999</v>
      </c>
      <c r="I214" s="36">
        <v>0.2838</v>
      </c>
      <c r="J214" s="36">
        <v>2.2000000000000001E-3</v>
      </c>
      <c r="K214" s="37">
        <v>1498</v>
      </c>
      <c r="L214" s="37">
        <v>65</v>
      </c>
      <c r="M214" s="37">
        <v>1564</v>
      </c>
      <c r="N214" s="37">
        <v>27</v>
      </c>
      <c r="O214" s="37">
        <v>1611</v>
      </c>
      <c r="P214" s="37">
        <v>11</v>
      </c>
      <c r="Q214" s="32">
        <f t="shared" si="19"/>
        <v>-7.543391188251003</v>
      </c>
      <c r="R214" s="32">
        <f t="shared" si="20"/>
        <v>9.4477161899139599</v>
      </c>
      <c r="S214" s="68">
        <f t="shared" si="23"/>
        <v>-7.543391188251003</v>
      </c>
      <c r="T214" s="38">
        <f t="shared" si="21"/>
        <v>1498</v>
      </c>
      <c r="U214" s="38">
        <f t="shared" si="22"/>
        <v>65</v>
      </c>
    </row>
    <row r="215" spans="1:21">
      <c r="A215" s="34" t="s">
        <v>1657</v>
      </c>
      <c r="B215" s="33"/>
      <c r="C215" s="33"/>
      <c r="D215" s="35">
        <v>8.8000000000000005E-3</v>
      </c>
      <c r="E215" s="36">
        <v>5.7500000000000002E-2</v>
      </c>
      <c r="F215" s="36">
        <v>1.5E-3</v>
      </c>
      <c r="G215" s="36">
        <v>0.7631</v>
      </c>
      <c r="H215" s="36">
        <v>2.1600000000000001E-2</v>
      </c>
      <c r="I215" s="36">
        <v>9.5799999999999996E-2</v>
      </c>
      <c r="J215" s="36">
        <v>6.9999999999999999E-4</v>
      </c>
      <c r="K215" s="37">
        <v>512</v>
      </c>
      <c r="L215" s="37">
        <v>61</v>
      </c>
      <c r="M215" s="37">
        <v>576</v>
      </c>
      <c r="N215" s="37">
        <v>12</v>
      </c>
      <c r="O215" s="37">
        <v>590</v>
      </c>
      <c r="P215" s="37">
        <v>4</v>
      </c>
      <c r="Q215" s="32">
        <f t="shared" si="19"/>
        <v>-15.234375</v>
      </c>
      <c r="R215" s="32">
        <f t="shared" si="20"/>
        <v>27.502611780295005</v>
      </c>
      <c r="S215" s="68">
        <f t="shared" si="23"/>
        <v>-15.234375</v>
      </c>
      <c r="T215" s="38">
        <f t="shared" si="21"/>
        <v>590</v>
      </c>
      <c r="U215" s="38">
        <f t="shared" si="22"/>
        <v>4</v>
      </c>
    </row>
    <row r="216" spans="1:21">
      <c r="A216" s="34" t="s">
        <v>1658</v>
      </c>
      <c r="B216" s="33"/>
      <c r="C216" s="33"/>
      <c r="D216" s="35">
        <v>0.59670000000000001</v>
      </c>
      <c r="E216" s="36">
        <v>0.15740000000000001</v>
      </c>
      <c r="F216" s="36">
        <v>3.5000000000000001E-3</v>
      </c>
      <c r="G216" s="36">
        <v>9.5044000000000004</v>
      </c>
      <c r="H216" s="36">
        <v>0.2243</v>
      </c>
      <c r="I216" s="36">
        <v>0.43580000000000002</v>
      </c>
      <c r="J216" s="36">
        <v>3.8999999999999998E-3</v>
      </c>
      <c r="K216" s="37">
        <v>2428</v>
      </c>
      <c r="L216" s="37">
        <v>38</v>
      </c>
      <c r="M216" s="37">
        <v>2388</v>
      </c>
      <c r="N216" s="37">
        <v>22</v>
      </c>
      <c r="O216" s="37">
        <v>2332</v>
      </c>
      <c r="P216" s="37">
        <v>18</v>
      </c>
      <c r="Q216" s="32">
        <f t="shared" si="19"/>
        <v>3.9538714991762758</v>
      </c>
      <c r="R216" s="32">
        <f t="shared" si="20"/>
        <v>3.352128104186026</v>
      </c>
      <c r="S216" s="68">
        <f t="shared" si="23"/>
        <v>3.9538714991762758</v>
      </c>
      <c r="T216" s="38">
        <f t="shared" si="21"/>
        <v>2428</v>
      </c>
      <c r="U216" s="38">
        <f t="shared" si="22"/>
        <v>38</v>
      </c>
    </row>
    <row r="217" spans="1:21">
      <c r="A217" s="34" t="s">
        <v>1659</v>
      </c>
      <c r="B217" s="33"/>
      <c r="C217" s="33"/>
      <c r="D217" s="35">
        <v>0.44369999999999998</v>
      </c>
      <c r="E217" s="36">
        <v>5.7299999999999997E-2</v>
      </c>
      <c r="F217" s="36">
        <v>1.1999999999999999E-3</v>
      </c>
      <c r="G217" s="36">
        <v>0.75209999999999999</v>
      </c>
      <c r="H217" s="36">
        <v>1.6299999999999999E-2</v>
      </c>
      <c r="I217" s="36">
        <v>9.4600000000000004E-2</v>
      </c>
      <c r="J217" s="36">
        <v>6.9999999999999999E-4</v>
      </c>
      <c r="K217" s="37">
        <v>501</v>
      </c>
      <c r="L217" s="37">
        <v>46</v>
      </c>
      <c r="M217" s="37">
        <v>569</v>
      </c>
      <c r="N217" s="37">
        <v>9</v>
      </c>
      <c r="O217" s="37">
        <v>583</v>
      </c>
      <c r="P217" s="37">
        <v>4</v>
      </c>
      <c r="Q217" s="32">
        <f t="shared" si="19"/>
        <v>-16.367265469061888</v>
      </c>
      <c r="R217" s="32">
        <f t="shared" si="20"/>
        <v>21.428417534314445</v>
      </c>
      <c r="S217" s="68">
        <f t="shared" si="23"/>
        <v>-16.367265469061888</v>
      </c>
      <c r="T217" s="38">
        <f t="shared" si="21"/>
        <v>583</v>
      </c>
      <c r="U217" s="38">
        <f t="shared" si="22"/>
        <v>4</v>
      </c>
    </row>
    <row r="218" spans="1:21">
      <c r="A218" s="34" t="s">
        <v>1660</v>
      </c>
      <c r="B218" s="33"/>
      <c r="C218" s="33"/>
      <c r="D218" s="35">
        <v>0.92349999999999999</v>
      </c>
      <c r="E218" s="36">
        <v>0.1033</v>
      </c>
      <c r="F218" s="36">
        <v>2E-3</v>
      </c>
      <c r="G218" s="36">
        <v>4.4943999999999997</v>
      </c>
      <c r="H218" s="36">
        <v>8.7499999999999994E-2</v>
      </c>
      <c r="I218" s="36">
        <v>0.31340000000000001</v>
      </c>
      <c r="J218" s="36">
        <v>2.3999999999999998E-3</v>
      </c>
      <c r="K218" s="37">
        <v>1685</v>
      </c>
      <c r="L218" s="37">
        <v>34</v>
      </c>
      <c r="M218" s="37">
        <v>1730</v>
      </c>
      <c r="N218" s="37">
        <v>16</v>
      </c>
      <c r="O218" s="37">
        <v>1757</v>
      </c>
      <c r="P218" s="37">
        <v>12</v>
      </c>
      <c r="Q218" s="32">
        <f t="shared" si="19"/>
        <v>-4.2729970326409461</v>
      </c>
      <c r="R218" s="32">
        <f t="shared" si="20"/>
        <v>4.4425674077899373</v>
      </c>
      <c r="S218" s="68">
        <f t="shared" si="23"/>
        <v>-4.2729970326409461</v>
      </c>
      <c r="T218" s="38">
        <f t="shared" si="21"/>
        <v>1685</v>
      </c>
      <c r="U218" s="38">
        <f t="shared" si="22"/>
        <v>34</v>
      </c>
    </row>
    <row r="219" spans="1:21">
      <c r="A219" s="34" t="s">
        <v>1661</v>
      </c>
      <c r="B219" s="33"/>
      <c r="C219" s="33"/>
      <c r="D219" s="35">
        <v>0.69099999999999995</v>
      </c>
      <c r="E219" s="36">
        <v>6.8599999999999994E-2</v>
      </c>
      <c r="F219" s="36">
        <v>1.6999999999999999E-3</v>
      </c>
      <c r="G219" s="36">
        <v>1.4387000000000001</v>
      </c>
      <c r="H219" s="36">
        <v>3.4700000000000002E-2</v>
      </c>
      <c r="I219" s="36">
        <v>0.1512</v>
      </c>
      <c r="J219" s="36">
        <v>1.4E-3</v>
      </c>
      <c r="K219" s="37">
        <v>886</v>
      </c>
      <c r="L219" s="37">
        <v>47</v>
      </c>
      <c r="M219" s="37">
        <v>905</v>
      </c>
      <c r="N219" s="37">
        <v>14</v>
      </c>
      <c r="O219" s="37">
        <v>908</v>
      </c>
      <c r="P219" s="37">
        <v>8</v>
      </c>
      <c r="Q219" s="32">
        <f t="shared" si="19"/>
        <v>-2.483069977426644</v>
      </c>
      <c r="R219" s="32">
        <f t="shared" si="20"/>
        <v>11.021868635695714</v>
      </c>
      <c r="S219" s="68">
        <f t="shared" si="23"/>
        <v>-2.483069977426644</v>
      </c>
      <c r="T219" s="38">
        <f t="shared" si="21"/>
        <v>908</v>
      </c>
      <c r="U219" s="38">
        <f t="shared" si="22"/>
        <v>8</v>
      </c>
    </row>
    <row r="220" spans="1:21">
      <c r="A220" s="34" t="s">
        <v>1662</v>
      </c>
      <c r="B220" s="33"/>
      <c r="C220" s="33"/>
      <c r="D220" s="35">
        <v>0.12470000000000001</v>
      </c>
      <c r="E220" s="36">
        <v>5.9900000000000002E-2</v>
      </c>
      <c r="F220" s="36">
        <v>1.2999999999999999E-3</v>
      </c>
      <c r="G220" s="36">
        <v>0.86799999999999999</v>
      </c>
      <c r="H220" s="36">
        <v>1.83E-2</v>
      </c>
      <c r="I220" s="36">
        <v>0.1043</v>
      </c>
      <c r="J220" s="36">
        <v>8.9999999999999998E-4</v>
      </c>
      <c r="K220" s="37">
        <v>599</v>
      </c>
      <c r="L220" s="37">
        <v>43</v>
      </c>
      <c r="M220" s="37">
        <v>634</v>
      </c>
      <c r="N220" s="37">
        <v>10</v>
      </c>
      <c r="O220" s="37">
        <v>639</v>
      </c>
      <c r="P220" s="37">
        <v>5</v>
      </c>
      <c r="Q220" s="32">
        <f t="shared" si="19"/>
        <v>-6.6777963272120155</v>
      </c>
      <c r="R220" s="32">
        <f t="shared" si="20"/>
        <v>15.406727356141284</v>
      </c>
      <c r="S220" s="68">
        <f t="shared" si="23"/>
        <v>-6.6777963272120155</v>
      </c>
      <c r="T220" s="38">
        <f t="shared" si="21"/>
        <v>639</v>
      </c>
      <c r="U220" s="38">
        <f t="shared" si="22"/>
        <v>5</v>
      </c>
    </row>
    <row r="221" spans="1:21">
      <c r="A221" s="34" t="s">
        <v>1663</v>
      </c>
      <c r="B221" s="33"/>
      <c r="C221" s="33"/>
      <c r="D221" s="35">
        <v>1.4158999999999999</v>
      </c>
      <c r="E221" s="36">
        <v>5.5300000000000002E-2</v>
      </c>
      <c r="F221" s="36">
        <v>1.6000000000000001E-3</v>
      </c>
      <c r="G221" s="36">
        <v>0.63590000000000002</v>
      </c>
      <c r="H221" s="36">
        <v>1.84E-2</v>
      </c>
      <c r="I221" s="36">
        <v>8.3099999999999993E-2</v>
      </c>
      <c r="J221" s="36">
        <v>6.9999999999999999E-4</v>
      </c>
      <c r="K221" s="37">
        <v>422</v>
      </c>
      <c r="L221" s="37">
        <v>63</v>
      </c>
      <c r="M221" s="37">
        <v>500</v>
      </c>
      <c r="N221" s="37">
        <v>11</v>
      </c>
      <c r="O221" s="37">
        <v>515</v>
      </c>
      <c r="P221" s="37">
        <v>4</v>
      </c>
      <c r="Q221" s="32">
        <f t="shared" si="19"/>
        <v>-22.03791469194314</v>
      </c>
      <c r="R221" s="32">
        <f t="shared" si="20"/>
        <v>36.487141683546398</v>
      </c>
      <c r="S221" s="68">
        <f t="shared" si="23"/>
        <v>-22.03791469194314</v>
      </c>
      <c r="T221" s="38">
        <f t="shared" si="21"/>
        <v>515</v>
      </c>
      <c r="U221" s="38">
        <f t="shared" si="22"/>
        <v>4</v>
      </c>
    </row>
    <row r="222" spans="1:21">
      <c r="A222" s="34" t="s">
        <v>1664</v>
      </c>
      <c r="B222" s="33"/>
      <c r="C222" s="33"/>
      <c r="D222" s="35">
        <v>0.29189999999999999</v>
      </c>
      <c r="E222" s="36">
        <v>6.9599999999999995E-2</v>
      </c>
      <c r="F222" s="36">
        <v>1.1999999999999999E-3</v>
      </c>
      <c r="G222" s="36">
        <v>1.5734999999999999</v>
      </c>
      <c r="H222" s="36">
        <v>2.75E-2</v>
      </c>
      <c r="I222" s="36">
        <v>0.16270000000000001</v>
      </c>
      <c r="J222" s="36">
        <v>1.1000000000000001E-3</v>
      </c>
      <c r="K222" s="37">
        <v>915</v>
      </c>
      <c r="L222" s="37">
        <v>34</v>
      </c>
      <c r="M222" s="37">
        <v>960</v>
      </c>
      <c r="N222" s="37">
        <v>11</v>
      </c>
      <c r="O222" s="37">
        <v>972</v>
      </c>
      <c r="P222" s="37">
        <v>6</v>
      </c>
      <c r="Q222" s="32">
        <f t="shared" si="19"/>
        <v>-6.2295081967213006</v>
      </c>
      <c r="R222" s="32">
        <f t="shared" si="20"/>
        <v>8.0028430923844471</v>
      </c>
      <c r="S222" s="68">
        <f t="shared" si="23"/>
        <v>-6.2295081967213006</v>
      </c>
      <c r="T222" s="38">
        <f t="shared" si="21"/>
        <v>972</v>
      </c>
      <c r="U222" s="38">
        <f t="shared" si="22"/>
        <v>6</v>
      </c>
    </row>
    <row r="223" spans="1:21">
      <c r="A223" s="34" t="s">
        <v>1665</v>
      </c>
      <c r="B223" s="33"/>
      <c r="C223" s="33"/>
      <c r="D223" s="35">
        <v>0.40360000000000001</v>
      </c>
      <c r="E223" s="36">
        <v>7.3999999999999996E-2</v>
      </c>
      <c r="F223" s="36">
        <v>1.1000000000000001E-3</v>
      </c>
      <c r="G223" s="36">
        <v>1.8160000000000001</v>
      </c>
      <c r="H223" s="36">
        <v>2.6499999999999999E-2</v>
      </c>
      <c r="I223" s="36">
        <v>0.17699999999999999</v>
      </c>
      <c r="J223" s="36">
        <v>1.1999999999999999E-3</v>
      </c>
      <c r="K223" s="37">
        <v>1042</v>
      </c>
      <c r="L223" s="37">
        <v>26</v>
      </c>
      <c r="M223" s="37">
        <v>1051</v>
      </c>
      <c r="N223" s="37">
        <v>10</v>
      </c>
      <c r="O223" s="37">
        <v>1051</v>
      </c>
      <c r="P223" s="37">
        <v>7</v>
      </c>
      <c r="Q223" s="32">
        <f t="shared" si="19"/>
        <v>-0.86372360844528817</v>
      </c>
      <c r="R223" s="32">
        <f t="shared" si="20"/>
        <v>5.2097376882915984</v>
      </c>
      <c r="S223" s="68">
        <f t="shared" si="23"/>
        <v>-0.86372360844528817</v>
      </c>
      <c r="T223" s="38">
        <f t="shared" si="21"/>
        <v>1042</v>
      </c>
      <c r="U223" s="38">
        <f t="shared" si="22"/>
        <v>26</v>
      </c>
    </row>
    <row r="224" spans="1:21">
      <c r="A224" s="34" t="s">
        <v>1666</v>
      </c>
      <c r="B224" s="33"/>
      <c r="C224" s="33"/>
      <c r="D224" s="35">
        <v>0.20019999999999999</v>
      </c>
      <c r="E224" s="36">
        <v>7.0300000000000001E-2</v>
      </c>
      <c r="F224" s="36">
        <v>1.1999999999999999E-3</v>
      </c>
      <c r="G224" s="36">
        <v>1.5449999999999999</v>
      </c>
      <c r="H224" s="36">
        <v>2.5999999999999999E-2</v>
      </c>
      <c r="I224" s="36">
        <v>0.15820000000000001</v>
      </c>
      <c r="J224" s="36">
        <v>1.1000000000000001E-3</v>
      </c>
      <c r="K224" s="37">
        <v>937</v>
      </c>
      <c r="L224" s="37">
        <v>32</v>
      </c>
      <c r="M224" s="37">
        <v>948</v>
      </c>
      <c r="N224" s="37">
        <v>10</v>
      </c>
      <c r="O224" s="37">
        <v>947</v>
      </c>
      <c r="P224" s="37">
        <v>6</v>
      </c>
      <c r="Q224" s="32">
        <f t="shared" si="19"/>
        <v>-1.067235859124871</v>
      </c>
      <c r="R224" s="32">
        <f t="shared" si="20"/>
        <v>7.020996257291336</v>
      </c>
      <c r="S224" s="68">
        <f t="shared" si="23"/>
        <v>-1.067235859124871</v>
      </c>
      <c r="T224" s="38">
        <f t="shared" si="21"/>
        <v>947</v>
      </c>
      <c r="U224" s="38">
        <f t="shared" si="22"/>
        <v>6</v>
      </c>
    </row>
    <row r="225" spans="1:21">
      <c r="A225" s="34" t="s">
        <v>1667</v>
      </c>
      <c r="B225" s="33"/>
      <c r="C225" s="33"/>
      <c r="D225" s="35">
        <v>0.45400000000000001</v>
      </c>
      <c r="E225" s="36">
        <v>7.1099999999999997E-2</v>
      </c>
      <c r="F225" s="36">
        <v>6.9999999999999999E-4</v>
      </c>
      <c r="G225" s="36">
        <v>1.6634</v>
      </c>
      <c r="H225" s="36">
        <v>1.83E-2</v>
      </c>
      <c r="I225" s="36">
        <v>0.16819999999999999</v>
      </c>
      <c r="J225" s="36">
        <v>1E-3</v>
      </c>
      <c r="K225" s="37">
        <v>962</v>
      </c>
      <c r="L225" s="37">
        <v>19</v>
      </c>
      <c r="M225" s="37">
        <v>995</v>
      </c>
      <c r="N225" s="37">
        <v>7</v>
      </c>
      <c r="O225" s="37">
        <v>1002</v>
      </c>
      <c r="P225" s="37">
        <v>5</v>
      </c>
      <c r="Q225" s="32">
        <f t="shared" si="19"/>
        <v>-4.1580041580041582</v>
      </c>
      <c r="R225" s="32">
        <f t="shared" si="20"/>
        <v>4.2436344915097663</v>
      </c>
      <c r="S225" s="68">
        <f t="shared" si="23"/>
        <v>-4.1580041580041582</v>
      </c>
      <c r="T225" s="38">
        <f t="shared" si="21"/>
        <v>962</v>
      </c>
      <c r="U225" s="38">
        <f t="shared" si="22"/>
        <v>19</v>
      </c>
    </row>
    <row r="226" spans="1:21">
      <c r="A226" s="34" t="s">
        <v>1668</v>
      </c>
      <c r="B226" s="33"/>
      <c r="C226" s="33"/>
      <c r="D226" s="35">
        <v>0.2908</v>
      </c>
      <c r="E226" s="36">
        <v>7.0300000000000001E-2</v>
      </c>
      <c r="F226" s="36">
        <v>1E-3</v>
      </c>
      <c r="G226" s="36">
        <v>1.5730999999999999</v>
      </c>
      <c r="H226" s="36">
        <v>2.2800000000000001E-2</v>
      </c>
      <c r="I226" s="36">
        <v>0.16139999999999999</v>
      </c>
      <c r="J226" s="36">
        <v>8.0000000000000004E-4</v>
      </c>
      <c r="K226" s="37">
        <v>937</v>
      </c>
      <c r="L226" s="37">
        <v>29</v>
      </c>
      <c r="M226" s="37">
        <v>960</v>
      </c>
      <c r="N226" s="37">
        <v>9</v>
      </c>
      <c r="O226" s="37">
        <v>964</v>
      </c>
      <c r="P226" s="37">
        <v>4</v>
      </c>
      <c r="Q226" s="32">
        <f t="shared" si="19"/>
        <v>-2.8815368196371427</v>
      </c>
      <c r="R226" s="32">
        <f t="shared" si="20"/>
        <v>6.425312091362521</v>
      </c>
      <c r="S226" s="68">
        <f t="shared" si="23"/>
        <v>-2.8815368196371427</v>
      </c>
      <c r="T226" s="38">
        <f t="shared" si="21"/>
        <v>964</v>
      </c>
      <c r="U226" s="38">
        <f t="shared" si="22"/>
        <v>4</v>
      </c>
    </row>
    <row r="227" spans="1:21">
      <c r="A227" s="34" t="s">
        <v>1669</v>
      </c>
      <c r="B227" s="33"/>
      <c r="C227" s="33"/>
      <c r="D227" s="35">
        <v>0.58379999999999999</v>
      </c>
      <c r="E227" s="36">
        <v>9.7799999999999998E-2</v>
      </c>
      <c r="F227" s="36">
        <v>1.1999999999999999E-3</v>
      </c>
      <c r="G227" s="36">
        <v>3.8978000000000002</v>
      </c>
      <c r="H227" s="36">
        <v>5.0099999999999999E-2</v>
      </c>
      <c r="I227" s="36">
        <v>0.28720000000000001</v>
      </c>
      <c r="J227" s="36">
        <v>1.5E-3</v>
      </c>
      <c r="K227" s="37">
        <v>1583</v>
      </c>
      <c r="L227" s="37">
        <v>22</v>
      </c>
      <c r="M227" s="37">
        <v>1613</v>
      </c>
      <c r="N227" s="37">
        <v>10</v>
      </c>
      <c r="O227" s="37">
        <v>1627</v>
      </c>
      <c r="P227" s="37">
        <v>8</v>
      </c>
      <c r="Q227" s="32">
        <f t="shared" si="19"/>
        <v>-2.7795325331648746</v>
      </c>
      <c r="R227" s="32">
        <f t="shared" si="20"/>
        <v>3.0303210634629907</v>
      </c>
      <c r="S227" s="68">
        <f t="shared" si="23"/>
        <v>-2.7795325331648746</v>
      </c>
      <c r="T227" s="38">
        <f t="shared" si="21"/>
        <v>1583</v>
      </c>
      <c r="U227" s="38">
        <f t="shared" si="22"/>
        <v>22</v>
      </c>
    </row>
    <row r="228" spans="1:21">
      <c r="A228" s="34" t="s">
        <v>1670</v>
      </c>
      <c r="B228" s="33"/>
      <c r="C228" s="33"/>
      <c r="D228" s="35">
        <v>0.53349999999999997</v>
      </c>
      <c r="E228" s="36">
        <v>0.15709999999999999</v>
      </c>
      <c r="F228" s="36">
        <v>1.8E-3</v>
      </c>
      <c r="G228" s="36">
        <v>9.7685999999999993</v>
      </c>
      <c r="H228" s="36">
        <v>0.1071</v>
      </c>
      <c r="I228" s="36">
        <v>0.44900000000000001</v>
      </c>
      <c r="J228" s="36">
        <v>2.3999999999999998E-3</v>
      </c>
      <c r="K228" s="37">
        <v>2424</v>
      </c>
      <c r="L228" s="37">
        <v>17</v>
      </c>
      <c r="M228" s="37">
        <v>2413</v>
      </c>
      <c r="N228" s="37">
        <v>10</v>
      </c>
      <c r="O228" s="37">
        <v>2391</v>
      </c>
      <c r="P228" s="37">
        <v>11</v>
      </c>
      <c r="Q228" s="32">
        <f t="shared" si="19"/>
        <v>1.3613861386138626</v>
      </c>
      <c r="R228" s="32">
        <f t="shared" si="20"/>
        <v>1.6546653784772176</v>
      </c>
      <c r="S228" s="68">
        <f t="shared" si="23"/>
        <v>1.3613861386138626</v>
      </c>
      <c r="T228" s="38">
        <f t="shared" si="21"/>
        <v>2424</v>
      </c>
      <c r="U228" s="38">
        <f t="shared" si="22"/>
        <v>17</v>
      </c>
    </row>
    <row r="229" spans="1:21">
      <c r="A229" s="34" t="s">
        <v>1671</v>
      </c>
      <c r="B229" s="33"/>
      <c r="C229" s="33"/>
      <c r="D229" s="35">
        <v>0.67030000000000001</v>
      </c>
      <c r="E229" s="36">
        <v>0.16389999999999999</v>
      </c>
      <c r="F229" s="36">
        <v>1.6999999999999999E-3</v>
      </c>
      <c r="G229" s="36">
        <v>9.9916</v>
      </c>
      <c r="H229" s="36">
        <v>0.1066</v>
      </c>
      <c r="I229" s="36">
        <v>0.43930000000000002</v>
      </c>
      <c r="J229" s="36">
        <v>2.3999999999999998E-3</v>
      </c>
      <c r="K229" s="37">
        <v>2496</v>
      </c>
      <c r="L229" s="37">
        <v>16</v>
      </c>
      <c r="M229" s="37">
        <v>2434</v>
      </c>
      <c r="N229" s="37">
        <v>10</v>
      </c>
      <c r="O229" s="37">
        <v>2348</v>
      </c>
      <c r="P229" s="37">
        <v>11</v>
      </c>
      <c r="Q229" s="32">
        <f t="shared" si="19"/>
        <v>5.9294871794871806</v>
      </c>
      <c r="R229" s="32">
        <f t="shared" si="20"/>
        <v>1.4937863787319303</v>
      </c>
      <c r="S229" s="68">
        <f t="shared" si="23"/>
        <v>5.9294871794871806</v>
      </c>
      <c r="T229" s="38">
        <f t="shared" si="21"/>
        <v>2496</v>
      </c>
      <c r="U229" s="38">
        <f t="shared" si="22"/>
        <v>16</v>
      </c>
    </row>
    <row r="230" spans="1:21">
      <c r="A230" s="34" t="s">
        <v>1672</v>
      </c>
      <c r="B230" s="33"/>
      <c r="C230" s="33"/>
      <c r="D230" s="35">
        <v>0.7198</v>
      </c>
      <c r="E230" s="36">
        <v>7.46E-2</v>
      </c>
      <c r="F230" s="36">
        <v>1.1000000000000001E-3</v>
      </c>
      <c r="G230" s="36">
        <v>1.8835999999999999</v>
      </c>
      <c r="H230" s="36">
        <v>2.76E-2</v>
      </c>
      <c r="I230" s="36">
        <v>0.1822</v>
      </c>
      <c r="J230" s="36">
        <v>1E-3</v>
      </c>
      <c r="K230" s="37">
        <v>1057</v>
      </c>
      <c r="L230" s="37">
        <v>28</v>
      </c>
      <c r="M230" s="37">
        <v>1075</v>
      </c>
      <c r="N230" s="37">
        <v>10</v>
      </c>
      <c r="O230" s="37">
        <v>1079</v>
      </c>
      <c r="P230" s="37">
        <v>6</v>
      </c>
      <c r="Q230" s="32">
        <f t="shared" si="19"/>
        <v>-2.081362346263016</v>
      </c>
      <c r="R230" s="32">
        <f t="shared" si="20"/>
        <v>5.5261575240066279</v>
      </c>
      <c r="S230" s="68">
        <f t="shared" si="23"/>
        <v>-2.081362346263016</v>
      </c>
      <c r="T230" s="38">
        <f t="shared" si="21"/>
        <v>1057</v>
      </c>
      <c r="U230" s="38">
        <f t="shared" si="22"/>
        <v>28</v>
      </c>
    </row>
    <row r="231" spans="1:21">
      <c r="A231" s="34" t="s">
        <v>1673</v>
      </c>
      <c r="B231" s="33"/>
      <c r="C231" s="33"/>
      <c r="D231" s="35">
        <v>0.75949999999999995</v>
      </c>
      <c r="E231" s="36">
        <v>6.5100000000000005E-2</v>
      </c>
      <c r="F231" s="36">
        <v>1.8E-3</v>
      </c>
      <c r="G231" s="36">
        <v>1.1962999999999999</v>
      </c>
      <c r="H231" s="36">
        <v>3.2300000000000002E-2</v>
      </c>
      <c r="I231" s="36">
        <v>0.1331</v>
      </c>
      <c r="J231" s="36">
        <v>1.1000000000000001E-3</v>
      </c>
      <c r="K231" s="37">
        <v>777</v>
      </c>
      <c r="L231" s="37">
        <v>55</v>
      </c>
      <c r="M231" s="37">
        <v>799</v>
      </c>
      <c r="N231" s="37">
        <v>15</v>
      </c>
      <c r="O231" s="37">
        <v>805</v>
      </c>
      <c r="P231" s="37">
        <v>6</v>
      </c>
      <c r="Q231" s="32">
        <f t="shared" si="19"/>
        <v>-3.6036036036036112</v>
      </c>
      <c r="R231" s="32">
        <f t="shared" si="20"/>
        <v>14.748262686616634</v>
      </c>
      <c r="S231" s="68">
        <f t="shared" si="23"/>
        <v>-3.6036036036036112</v>
      </c>
      <c r="T231" s="38">
        <f t="shared" si="21"/>
        <v>805</v>
      </c>
      <c r="U231" s="38">
        <f t="shared" si="22"/>
        <v>6</v>
      </c>
    </row>
    <row r="232" spans="1:21">
      <c r="A232" s="34" t="s">
        <v>1674</v>
      </c>
      <c r="B232" s="33"/>
      <c r="C232" s="33"/>
      <c r="D232" s="35">
        <v>0.44119999999999998</v>
      </c>
      <c r="E232" s="36">
        <v>0.104</v>
      </c>
      <c r="F232" s="36">
        <v>1.8E-3</v>
      </c>
      <c r="G232" s="36">
        <v>4.3554000000000004</v>
      </c>
      <c r="H232" s="36">
        <v>7.9500000000000001E-2</v>
      </c>
      <c r="I232" s="36">
        <v>0.3019</v>
      </c>
      <c r="J232" s="36">
        <v>2.3E-3</v>
      </c>
      <c r="K232" s="37">
        <v>1696</v>
      </c>
      <c r="L232" s="37">
        <v>31</v>
      </c>
      <c r="M232" s="37">
        <v>1704</v>
      </c>
      <c r="N232" s="37">
        <v>15</v>
      </c>
      <c r="O232" s="37">
        <v>1701</v>
      </c>
      <c r="P232" s="37">
        <v>11</v>
      </c>
      <c r="Q232" s="32">
        <f t="shared" si="19"/>
        <v>-0.29481132075470651</v>
      </c>
      <c r="R232" s="32">
        <f t="shared" si="20"/>
        <v>3.8891406205040635</v>
      </c>
      <c r="S232" s="68">
        <f t="shared" si="23"/>
        <v>-0.29481132075470651</v>
      </c>
      <c r="T232" s="38">
        <f t="shared" si="21"/>
        <v>1696</v>
      </c>
      <c r="U232" s="38">
        <f t="shared" si="22"/>
        <v>31</v>
      </c>
    </row>
    <row r="233" spans="1:21">
      <c r="A233" s="34" t="s">
        <v>1675</v>
      </c>
      <c r="B233" s="33"/>
      <c r="C233" s="33"/>
      <c r="D233" s="35">
        <v>0.1255</v>
      </c>
      <c r="E233" s="36">
        <v>7.1300000000000002E-2</v>
      </c>
      <c r="F233" s="36">
        <v>1.5E-3</v>
      </c>
      <c r="G233" s="36">
        <v>1.5798000000000001</v>
      </c>
      <c r="H233" s="36">
        <v>3.4500000000000003E-2</v>
      </c>
      <c r="I233" s="36">
        <v>0.1598</v>
      </c>
      <c r="J233" s="36">
        <v>1.4E-3</v>
      </c>
      <c r="K233" s="37">
        <v>965</v>
      </c>
      <c r="L233" s="37">
        <v>42</v>
      </c>
      <c r="M233" s="37">
        <v>962</v>
      </c>
      <c r="N233" s="37">
        <v>14</v>
      </c>
      <c r="O233" s="37">
        <v>956</v>
      </c>
      <c r="P233" s="37">
        <v>8</v>
      </c>
      <c r="Q233" s="32">
        <f t="shared" si="19"/>
        <v>0.932642487046631</v>
      </c>
      <c r="R233" s="32">
        <f t="shared" si="20"/>
        <v>8.7814276390898769</v>
      </c>
      <c r="S233" s="68">
        <f t="shared" si="23"/>
        <v>0.932642487046631</v>
      </c>
      <c r="T233" s="38">
        <f t="shared" si="21"/>
        <v>956</v>
      </c>
      <c r="U233" s="38">
        <f t="shared" si="22"/>
        <v>8</v>
      </c>
    </row>
    <row r="234" spans="1:21">
      <c r="A234" s="34" t="s">
        <v>1676</v>
      </c>
      <c r="B234" s="33"/>
      <c r="C234" s="33"/>
      <c r="D234" s="35">
        <v>0.21460000000000001</v>
      </c>
      <c r="E234" s="36">
        <v>7.6999999999999999E-2</v>
      </c>
      <c r="F234" s="36">
        <v>2.7000000000000001E-3</v>
      </c>
      <c r="G234" s="36">
        <v>1.8351</v>
      </c>
      <c r="H234" s="36">
        <v>6.2199999999999998E-2</v>
      </c>
      <c r="I234" s="36">
        <v>0.17299999999999999</v>
      </c>
      <c r="J234" s="36">
        <v>1.6999999999999999E-3</v>
      </c>
      <c r="K234" s="37">
        <v>1122</v>
      </c>
      <c r="L234" s="37">
        <v>66</v>
      </c>
      <c r="M234" s="37">
        <v>1058</v>
      </c>
      <c r="N234" s="37">
        <v>22</v>
      </c>
      <c r="O234" s="37">
        <v>1028</v>
      </c>
      <c r="P234" s="37">
        <v>9</v>
      </c>
      <c r="Q234" s="32">
        <f t="shared" si="19"/>
        <v>8.3778966131907282</v>
      </c>
      <c r="R234" s="32">
        <f t="shared" si="20"/>
        <v>10.897801589194838</v>
      </c>
      <c r="S234" s="68">
        <f t="shared" si="23"/>
        <v>8.3778966131907282</v>
      </c>
      <c r="T234" s="38">
        <f t="shared" si="21"/>
        <v>1122</v>
      </c>
      <c r="U234" s="38">
        <f t="shared" si="22"/>
        <v>66</v>
      </c>
    </row>
    <row r="235" spans="1:21">
      <c r="A235" s="34" t="s">
        <v>1677</v>
      </c>
      <c r="B235" s="33"/>
      <c r="C235" s="33"/>
      <c r="D235" s="35">
        <v>0.86099999999999999</v>
      </c>
      <c r="E235" s="36">
        <v>7.7700000000000005E-2</v>
      </c>
      <c r="F235" s="36">
        <v>1.6999999999999999E-3</v>
      </c>
      <c r="G235" s="36">
        <v>2.13</v>
      </c>
      <c r="H235" s="36">
        <v>4.7800000000000002E-2</v>
      </c>
      <c r="I235" s="36">
        <v>0.19789999999999999</v>
      </c>
      <c r="J235" s="36">
        <v>1.5E-3</v>
      </c>
      <c r="K235" s="37">
        <v>1140</v>
      </c>
      <c r="L235" s="37">
        <v>43</v>
      </c>
      <c r="M235" s="37">
        <v>1159</v>
      </c>
      <c r="N235" s="37">
        <v>15</v>
      </c>
      <c r="O235" s="37">
        <v>1164</v>
      </c>
      <c r="P235" s="37">
        <v>8</v>
      </c>
      <c r="Q235" s="32">
        <f t="shared" si="19"/>
        <v>-2.1052631578947434</v>
      </c>
      <c r="R235" s="32">
        <f t="shared" si="20"/>
        <v>7.8295007086658304</v>
      </c>
      <c r="S235" s="68">
        <f t="shared" si="23"/>
        <v>-2.1052631578947434</v>
      </c>
      <c r="T235" s="38">
        <f t="shared" si="21"/>
        <v>1140</v>
      </c>
      <c r="U235" s="38">
        <f t="shared" si="22"/>
        <v>43</v>
      </c>
    </row>
    <row r="236" spans="1:21">
      <c r="A236" s="34" t="s">
        <v>1678</v>
      </c>
      <c r="B236" s="33"/>
      <c r="C236" s="33"/>
      <c r="D236" s="35">
        <v>0.56769999999999998</v>
      </c>
      <c r="E236" s="36">
        <v>6.5500000000000003E-2</v>
      </c>
      <c r="F236" s="36">
        <v>1.6000000000000001E-3</v>
      </c>
      <c r="G236" s="36">
        <v>1.1908000000000001</v>
      </c>
      <c r="H236" s="36">
        <v>2.86E-2</v>
      </c>
      <c r="I236" s="36">
        <v>0.1318</v>
      </c>
      <c r="J236" s="36">
        <v>1E-3</v>
      </c>
      <c r="K236" s="37">
        <v>789</v>
      </c>
      <c r="L236" s="37">
        <v>49</v>
      </c>
      <c r="M236" s="37">
        <v>796</v>
      </c>
      <c r="N236" s="37">
        <v>13</v>
      </c>
      <c r="O236" s="37">
        <v>798</v>
      </c>
      <c r="P236" s="37">
        <v>6</v>
      </c>
      <c r="Q236" s="32">
        <f t="shared" si="19"/>
        <v>-1.1406844106463865</v>
      </c>
      <c r="R236" s="32">
        <f t="shared" si="20"/>
        <v>12.654199757553943</v>
      </c>
      <c r="S236" s="68">
        <f t="shared" si="23"/>
        <v>-1.1406844106463865</v>
      </c>
      <c r="T236" s="38">
        <f t="shared" si="21"/>
        <v>798</v>
      </c>
      <c r="U236" s="38">
        <f t="shared" si="22"/>
        <v>6</v>
      </c>
    </row>
    <row r="237" spans="1:21">
      <c r="A237" s="34" t="s">
        <v>1679</v>
      </c>
      <c r="B237" s="33"/>
      <c r="C237" s="33"/>
      <c r="D237" s="35">
        <v>0.4819</v>
      </c>
      <c r="E237" s="36">
        <v>0.107</v>
      </c>
      <c r="F237" s="36">
        <v>1.8E-3</v>
      </c>
      <c r="G237" s="36">
        <v>4.4934000000000003</v>
      </c>
      <c r="H237" s="36">
        <v>7.5300000000000006E-2</v>
      </c>
      <c r="I237" s="36">
        <v>0.3029</v>
      </c>
      <c r="J237" s="36">
        <v>1.8E-3</v>
      </c>
      <c r="K237" s="37">
        <v>1749</v>
      </c>
      <c r="L237" s="37">
        <v>29</v>
      </c>
      <c r="M237" s="37">
        <v>1730</v>
      </c>
      <c r="N237" s="37">
        <v>14</v>
      </c>
      <c r="O237" s="37">
        <v>1706</v>
      </c>
      <c r="P237" s="37">
        <v>9</v>
      </c>
      <c r="Q237" s="32">
        <f t="shared" ref="Q237:Q239" si="24">(1-O237/K237)*100</f>
        <v>2.4585477415666079</v>
      </c>
      <c r="R237" s="32">
        <f t="shared" ref="R237:R239" si="25">SQRT((2*P237)^2*(-1/K237)^2+(2*L237)^2*(O237/K237^2)^2)*100</f>
        <v>3.3944270573431088</v>
      </c>
      <c r="S237" s="68">
        <f t="shared" si="23"/>
        <v>2.4585477415666079</v>
      </c>
      <c r="T237" s="38">
        <f t="shared" ref="T237:T239" si="26">IF(O237&lt;=1000,O237,K237)</f>
        <v>1749</v>
      </c>
      <c r="U237" s="38">
        <f t="shared" ref="U237:U239" si="27">IF(T237=O237,P237,L237)</f>
        <v>29</v>
      </c>
    </row>
    <row r="238" spans="1:21">
      <c r="A238" s="34" t="s">
        <v>1680</v>
      </c>
      <c r="B238" s="33"/>
      <c r="C238" s="33"/>
      <c r="D238" s="35">
        <v>1.8794999999999999</v>
      </c>
      <c r="E238" s="36">
        <v>8.3400000000000002E-2</v>
      </c>
      <c r="F238" s="36">
        <v>2.3E-3</v>
      </c>
      <c r="G238" s="36">
        <v>2.2629000000000001</v>
      </c>
      <c r="H238" s="36">
        <v>6.3500000000000001E-2</v>
      </c>
      <c r="I238" s="36">
        <v>0.19650000000000001</v>
      </c>
      <c r="J238" s="36">
        <v>1.8E-3</v>
      </c>
      <c r="K238" s="37">
        <v>1278</v>
      </c>
      <c r="L238" s="37">
        <v>53</v>
      </c>
      <c r="M238" s="37">
        <v>1201</v>
      </c>
      <c r="N238" s="37">
        <v>20</v>
      </c>
      <c r="O238" s="37">
        <v>1157</v>
      </c>
      <c r="P238" s="37">
        <v>10</v>
      </c>
      <c r="Q238" s="32">
        <f t="shared" si="24"/>
        <v>9.4679186228482042</v>
      </c>
      <c r="R238" s="32">
        <f t="shared" si="25"/>
        <v>7.6702635747281533</v>
      </c>
      <c r="S238" s="68">
        <f t="shared" si="23"/>
        <v>9.4679186228482042</v>
      </c>
      <c r="T238" s="38">
        <f t="shared" si="26"/>
        <v>1278</v>
      </c>
      <c r="U238" s="38">
        <f t="shared" si="27"/>
        <v>53</v>
      </c>
    </row>
    <row r="239" spans="1:21">
      <c r="A239" s="34" t="s">
        <v>1681</v>
      </c>
      <c r="B239" s="33"/>
      <c r="C239" s="33"/>
      <c r="D239" s="35">
        <v>4.4400000000000002E-2</v>
      </c>
      <c r="E239" s="36">
        <v>6.8099999999999994E-2</v>
      </c>
      <c r="F239" s="36">
        <v>1.4E-3</v>
      </c>
      <c r="G239" s="36">
        <v>1.3762000000000001</v>
      </c>
      <c r="H239" s="36">
        <v>2.7799999999999998E-2</v>
      </c>
      <c r="I239" s="36">
        <v>0.1459</v>
      </c>
      <c r="J239" s="36">
        <v>1E-3</v>
      </c>
      <c r="K239" s="37">
        <v>872</v>
      </c>
      <c r="L239" s="37">
        <v>41</v>
      </c>
      <c r="M239" s="37">
        <v>879</v>
      </c>
      <c r="N239" s="37">
        <v>12</v>
      </c>
      <c r="O239" s="37">
        <v>878</v>
      </c>
      <c r="P239" s="37">
        <v>5</v>
      </c>
      <c r="Q239" s="32">
        <f t="shared" si="24"/>
        <v>-0.68807339449541427</v>
      </c>
      <c r="R239" s="32">
        <f t="shared" si="25"/>
        <v>9.5375693345902306</v>
      </c>
      <c r="S239" s="68">
        <f t="shared" si="23"/>
        <v>-0.68807339449541427</v>
      </c>
      <c r="T239" s="38">
        <f t="shared" si="26"/>
        <v>878</v>
      </c>
      <c r="U239" s="38">
        <f t="shared" si="27"/>
        <v>5</v>
      </c>
    </row>
    <row r="240" spans="1:21">
      <c r="A240" s="52" t="s">
        <v>1682</v>
      </c>
      <c r="B240" s="48"/>
      <c r="C240" s="48"/>
      <c r="D240" s="49"/>
      <c r="E240" s="50"/>
      <c r="F240" s="50"/>
      <c r="G240" s="50"/>
      <c r="H240" s="50"/>
      <c r="I240" s="50"/>
      <c r="J240" s="50"/>
      <c r="K240" s="51"/>
      <c r="L240" s="51"/>
      <c r="M240" s="51"/>
      <c r="N240" s="51"/>
      <c r="O240" s="51"/>
      <c r="P240" s="51"/>
      <c r="Q240" s="48"/>
      <c r="R240" s="48"/>
      <c r="S240" s="68">
        <f t="shared" si="23"/>
        <v>0</v>
      </c>
      <c r="T240" s="51"/>
      <c r="U240" s="51"/>
    </row>
    <row r="241" spans="1:21">
      <c r="A241" s="34" t="s">
        <v>1683</v>
      </c>
      <c r="B241" s="33"/>
      <c r="C241" s="33"/>
      <c r="D241" s="35">
        <v>1.4530000000000001</v>
      </c>
      <c r="E241" s="36">
        <v>0.161</v>
      </c>
      <c r="F241" s="36">
        <v>2.5999999999999999E-3</v>
      </c>
      <c r="G241" s="36">
        <v>10.3291</v>
      </c>
      <c r="H241" s="36">
        <v>0.16600000000000001</v>
      </c>
      <c r="I241" s="36">
        <v>0.46179999999999999</v>
      </c>
      <c r="J241" s="36">
        <v>2.8999999999999998E-3</v>
      </c>
      <c r="K241" s="37">
        <v>2467</v>
      </c>
      <c r="L241" s="37">
        <v>26</v>
      </c>
      <c r="M241" s="37">
        <v>2465</v>
      </c>
      <c r="N241" s="37">
        <v>15</v>
      </c>
      <c r="O241" s="37">
        <v>2447</v>
      </c>
      <c r="P241" s="37">
        <v>13</v>
      </c>
      <c r="Q241" s="32">
        <f t="shared" ref="Q241:Q304" si="28">(1-O241/K241)*100</f>
        <v>0.81070125658694314</v>
      </c>
      <c r="R241" s="32">
        <f t="shared" ref="R241:R304" si="29">SQRT((2*P241)^2*(-1/K241)^2+(2*L241)^2*(O241/K241^2)^2)*100</f>
        <v>2.3413464208747037</v>
      </c>
      <c r="S241" s="68">
        <f t="shared" si="23"/>
        <v>0.81070125658694314</v>
      </c>
      <c r="T241" s="38">
        <f t="shared" ref="T241:T304" si="30">IF(O241&lt;=1000,O241,K241)</f>
        <v>2467</v>
      </c>
      <c r="U241" s="38">
        <f t="shared" ref="U241:U304" si="31">IF(T241=O241,P241,L241)</f>
        <v>26</v>
      </c>
    </row>
    <row r="242" spans="1:21">
      <c r="A242" s="34" t="s">
        <v>1684</v>
      </c>
      <c r="B242" s="33"/>
      <c r="C242" s="33"/>
      <c r="D242" s="35">
        <v>1.3185</v>
      </c>
      <c r="E242" s="36">
        <v>5.8999999999999997E-2</v>
      </c>
      <c r="F242" s="36">
        <v>2.0999999999999999E-3</v>
      </c>
      <c r="G242" s="36">
        <v>0.78129999999999999</v>
      </c>
      <c r="H242" s="36">
        <v>2.75E-2</v>
      </c>
      <c r="I242" s="36">
        <v>9.6199999999999994E-2</v>
      </c>
      <c r="J242" s="36">
        <v>8.0000000000000004E-4</v>
      </c>
      <c r="K242" s="37">
        <v>567</v>
      </c>
      <c r="L242" s="37">
        <v>76</v>
      </c>
      <c r="M242" s="37">
        <v>586</v>
      </c>
      <c r="N242" s="37">
        <v>16</v>
      </c>
      <c r="O242" s="37">
        <v>592</v>
      </c>
      <c r="P242" s="37">
        <v>5</v>
      </c>
      <c r="Q242" s="32">
        <f t="shared" si="28"/>
        <v>-4.4091710758377367</v>
      </c>
      <c r="R242" s="32">
        <f t="shared" si="29"/>
        <v>28.045270535980883</v>
      </c>
      <c r="S242" s="68">
        <f t="shared" si="23"/>
        <v>-4.4091710758377367</v>
      </c>
      <c r="T242" s="38">
        <f t="shared" si="30"/>
        <v>592</v>
      </c>
      <c r="U242" s="38">
        <f t="shared" si="31"/>
        <v>5</v>
      </c>
    </row>
    <row r="243" spans="1:21">
      <c r="A243" s="34" t="s">
        <v>1685</v>
      </c>
      <c r="B243" s="33"/>
      <c r="C243" s="33"/>
      <c r="D243" s="35">
        <v>0.57169999999999999</v>
      </c>
      <c r="E243" s="36">
        <v>7.5800000000000006E-2</v>
      </c>
      <c r="F243" s="36">
        <v>1.5E-3</v>
      </c>
      <c r="G243" s="36">
        <v>1.9595</v>
      </c>
      <c r="H243" s="36">
        <v>3.9100000000000003E-2</v>
      </c>
      <c r="I243" s="36">
        <v>0.1862</v>
      </c>
      <c r="J243" s="36">
        <v>1.2999999999999999E-3</v>
      </c>
      <c r="K243" s="37">
        <v>1090</v>
      </c>
      <c r="L243" s="37">
        <v>38</v>
      </c>
      <c r="M243" s="37">
        <v>1102</v>
      </c>
      <c r="N243" s="37">
        <v>13</v>
      </c>
      <c r="O243" s="37">
        <v>1101</v>
      </c>
      <c r="P243" s="37">
        <v>7</v>
      </c>
      <c r="Q243" s="32">
        <f t="shared" si="28"/>
        <v>-1.0091743119265972</v>
      </c>
      <c r="R243" s="32">
        <f t="shared" si="29"/>
        <v>7.1590019796844082</v>
      </c>
      <c r="S243" s="68">
        <f t="shared" si="23"/>
        <v>-1.0091743119265972</v>
      </c>
      <c r="T243" s="38">
        <f t="shared" si="30"/>
        <v>1090</v>
      </c>
      <c r="U243" s="38">
        <f t="shared" si="31"/>
        <v>38</v>
      </c>
    </row>
    <row r="244" spans="1:21">
      <c r="A244" s="34" t="s">
        <v>1686</v>
      </c>
      <c r="B244" s="33"/>
      <c r="C244" s="33"/>
      <c r="D244" s="35">
        <v>1.4200999999999999</v>
      </c>
      <c r="E244" s="36">
        <v>0.1114</v>
      </c>
      <c r="F244" s="36">
        <v>2.8E-3</v>
      </c>
      <c r="G244" s="36">
        <v>4.5677000000000003</v>
      </c>
      <c r="H244" s="36">
        <v>0.12180000000000001</v>
      </c>
      <c r="I244" s="36">
        <v>0.29420000000000002</v>
      </c>
      <c r="J244" s="36">
        <v>3.3999999999999998E-3</v>
      </c>
      <c r="K244" s="37">
        <v>1823</v>
      </c>
      <c r="L244" s="37">
        <v>45</v>
      </c>
      <c r="M244" s="37">
        <v>1743</v>
      </c>
      <c r="N244" s="37">
        <v>22</v>
      </c>
      <c r="O244" s="37">
        <v>1663</v>
      </c>
      <c r="P244" s="37">
        <v>17</v>
      </c>
      <c r="Q244" s="32">
        <f t="shared" si="28"/>
        <v>8.7767416346681273</v>
      </c>
      <c r="R244" s="32">
        <f t="shared" si="29"/>
        <v>4.8745259528897256</v>
      </c>
      <c r="S244" s="68">
        <f t="shared" si="23"/>
        <v>8.7767416346681273</v>
      </c>
      <c r="T244" s="38">
        <f t="shared" si="30"/>
        <v>1823</v>
      </c>
      <c r="U244" s="38">
        <f t="shared" si="31"/>
        <v>45</v>
      </c>
    </row>
    <row r="245" spans="1:21">
      <c r="A245" s="34" t="s">
        <v>1687</v>
      </c>
      <c r="B245" s="33"/>
      <c r="C245" s="33"/>
      <c r="D245" s="35">
        <v>0.43030000000000002</v>
      </c>
      <c r="E245" s="36">
        <v>7.4300000000000005E-2</v>
      </c>
      <c r="F245" s="36">
        <v>2.5000000000000001E-3</v>
      </c>
      <c r="G245" s="36">
        <v>1.6617999999999999</v>
      </c>
      <c r="H245" s="36">
        <v>5.7599999999999998E-2</v>
      </c>
      <c r="I245" s="36">
        <v>0.16109999999999999</v>
      </c>
      <c r="J245" s="36">
        <v>1.4E-3</v>
      </c>
      <c r="K245" s="37">
        <v>1050</v>
      </c>
      <c r="L245" s="37">
        <v>69</v>
      </c>
      <c r="M245" s="37">
        <v>994</v>
      </c>
      <c r="N245" s="37">
        <v>22</v>
      </c>
      <c r="O245" s="37">
        <v>963</v>
      </c>
      <c r="P245" s="37">
        <v>8</v>
      </c>
      <c r="Q245" s="32">
        <f t="shared" si="28"/>
        <v>8.2857142857142847</v>
      </c>
      <c r="R245" s="32">
        <f t="shared" si="29"/>
        <v>12.14981314588197</v>
      </c>
      <c r="S245" s="68">
        <f t="shared" si="23"/>
        <v>8.2857142857142847</v>
      </c>
      <c r="T245" s="38">
        <f t="shared" si="30"/>
        <v>963</v>
      </c>
      <c r="U245" s="38">
        <f t="shared" si="31"/>
        <v>8</v>
      </c>
    </row>
    <row r="246" spans="1:21">
      <c r="A246" s="34" t="s">
        <v>1688</v>
      </c>
      <c r="B246" s="33"/>
      <c r="C246" s="33"/>
      <c r="D246" s="35">
        <v>0.74860000000000004</v>
      </c>
      <c r="E246" s="36">
        <v>7.5999999999999998E-2</v>
      </c>
      <c r="F246" s="36">
        <v>3.3999999999999998E-3</v>
      </c>
      <c r="G246" s="36">
        <v>1.7116</v>
      </c>
      <c r="H246" s="36">
        <v>7.5700000000000003E-2</v>
      </c>
      <c r="I246" s="36">
        <v>0.1633</v>
      </c>
      <c r="J246" s="36">
        <v>1.9E-3</v>
      </c>
      <c r="K246" s="37">
        <v>1094</v>
      </c>
      <c r="L246" s="37">
        <v>88</v>
      </c>
      <c r="M246" s="37">
        <v>1013</v>
      </c>
      <c r="N246" s="37">
        <v>28</v>
      </c>
      <c r="O246" s="37">
        <v>975</v>
      </c>
      <c r="P246" s="37">
        <v>10</v>
      </c>
      <c r="Q246" s="32">
        <f t="shared" si="28"/>
        <v>10.877513711151732</v>
      </c>
      <c r="R246" s="32">
        <f t="shared" si="29"/>
        <v>14.453884228238945</v>
      </c>
      <c r="S246" s="68">
        <f t="shared" si="23"/>
        <v>10.877513711151732</v>
      </c>
      <c r="T246" s="38">
        <f t="shared" si="30"/>
        <v>975</v>
      </c>
      <c r="U246" s="38">
        <f t="shared" si="31"/>
        <v>10</v>
      </c>
    </row>
    <row r="247" spans="1:21">
      <c r="A247" s="34" t="s">
        <v>1689</v>
      </c>
      <c r="B247" s="33"/>
      <c r="C247" s="33"/>
      <c r="D247" s="35">
        <v>0.17860000000000001</v>
      </c>
      <c r="E247" s="36">
        <v>5.9200000000000003E-2</v>
      </c>
      <c r="F247" s="36">
        <v>1.4E-3</v>
      </c>
      <c r="G247" s="36">
        <v>0.7258</v>
      </c>
      <c r="H247" s="36">
        <v>1.7299999999999999E-2</v>
      </c>
      <c r="I247" s="36">
        <v>8.8200000000000001E-2</v>
      </c>
      <c r="J247" s="36">
        <v>6.9999999999999999E-4</v>
      </c>
      <c r="K247" s="37">
        <v>575</v>
      </c>
      <c r="L247" s="37">
        <v>50</v>
      </c>
      <c r="M247" s="37">
        <v>554</v>
      </c>
      <c r="N247" s="37">
        <v>10</v>
      </c>
      <c r="O247" s="37">
        <v>545</v>
      </c>
      <c r="P247" s="37">
        <v>4</v>
      </c>
      <c r="Q247" s="32">
        <f t="shared" si="28"/>
        <v>5.2173913043478297</v>
      </c>
      <c r="R247" s="32">
        <f t="shared" si="29"/>
        <v>16.542543342059375</v>
      </c>
      <c r="S247" s="68">
        <f t="shared" si="23"/>
        <v>5.2173913043478297</v>
      </c>
      <c r="T247" s="38">
        <f t="shared" si="30"/>
        <v>545</v>
      </c>
      <c r="U247" s="38">
        <f t="shared" si="31"/>
        <v>4</v>
      </c>
    </row>
    <row r="248" spans="1:21">
      <c r="A248" s="34" t="s">
        <v>1690</v>
      </c>
      <c r="B248" s="33"/>
      <c r="C248" s="33"/>
      <c r="D248" s="35">
        <v>0.66410000000000002</v>
      </c>
      <c r="E248" s="36">
        <v>6.0499999999999998E-2</v>
      </c>
      <c r="F248" s="36">
        <v>1.6999999999999999E-3</v>
      </c>
      <c r="G248" s="36">
        <v>0.84870000000000001</v>
      </c>
      <c r="H248" s="36">
        <v>2.3E-2</v>
      </c>
      <c r="I248" s="36">
        <v>0.1009</v>
      </c>
      <c r="J248" s="36">
        <v>8.0000000000000004E-4</v>
      </c>
      <c r="K248" s="37">
        <v>623</v>
      </c>
      <c r="L248" s="37">
        <v>58</v>
      </c>
      <c r="M248" s="37">
        <v>624</v>
      </c>
      <c r="N248" s="37">
        <v>13</v>
      </c>
      <c r="O248" s="37">
        <v>620</v>
      </c>
      <c r="P248" s="37">
        <v>4</v>
      </c>
      <c r="Q248" s="32">
        <f t="shared" si="28"/>
        <v>0.48154093097912964</v>
      </c>
      <c r="R248" s="32">
        <f t="shared" si="29"/>
        <v>18.574362343640882</v>
      </c>
      <c r="S248" s="68">
        <f t="shared" si="23"/>
        <v>0.48154093097912964</v>
      </c>
      <c r="T248" s="38">
        <f t="shared" si="30"/>
        <v>620</v>
      </c>
      <c r="U248" s="38">
        <f t="shared" si="31"/>
        <v>4</v>
      </c>
    </row>
    <row r="249" spans="1:21">
      <c r="A249" s="34" t="s">
        <v>1691</v>
      </c>
      <c r="B249" s="33"/>
      <c r="C249" s="33"/>
      <c r="D249" s="35">
        <v>0.47010000000000002</v>
      </c>
      <c r="E249" s="36">
        <v>6.9599999999999995E-2</v>
      </c>
      <c r="F249" s="36">
        <v>1.4E-3</v>
      </c>
      <c r="G249" s="36">
        <v>1.5469999999999999</v>
      </c>
      <c r="H249" s="36">
        <v>3.1199999999999999E-2</v>
      </c>
      <c r="I249" s="36">
        <v>0.1598</v>
      </c>
      <c r="J249" s="36">
        <v>1.1999999999999999E-3</v>
      </c>
      <c r="K249" s="37">
        <v>917</v>
      </c>
      <c r="L249" s="37">
        <v>39</v>
      </c>
      <c r="M249" s="37">
        <v>949</v>
      </c>
      <c r="N249" s="37">
        <v>12</v>
      </c>
      <c r="O249" s="37">
        <v>956</v>
      </c>
      <c r="P249" s="37">
        <v>7</v>
      </c>
      <c r="Q249" s="32">
        <f t="shared" si="28"/>
        <v>-4.2529989094874487</v>
      </c>
      <c r="R249" s="32">
        <f t="shared" si="29"/>
        <v>8.9982217764260497</v>
      </c>
      <c r="S249" s="68">
        <f t="shared" si="23"/>
        <v>-4.2529989094874487</v>
      </c>
      <c r="T249" s="38">
        <f t="shared" si="30"/>
        <v>956</v>
      </c>
      <c r="U249" s="38">
        <f t="shared" si="31"/>
        <v>7</v>
      </c>
    </row>
    <row r="250" spans="1:21">
      <c r="A250" s="34" t="s">
        <v>1692</v>
      </c>
      <c r="B250" s="33"/>
      <c r="C250" s="33"/>
      <c r="D250" s="35">
        <v>1.208</v>
      </c>
      <c r="E250" s="36">
        <v>0.1593</v>
      </c>
      <c r="F250" s="36">
        <v>2.7000000000000001E-3</v>
      </c>
      <c r="G250" s="36">
        <v>9.6849000000000007</v>
      </c>
      <c r="H250" s="36">
        <v>0.1598</v>
      </c>
      <c r="I250" s="36">
        <v>0.4375</v>
      </c>
      <c r="J250" s="36">
        <v>2.8999999999999998E-3</v>
      </c>
      <c r="K250" s="37">
        <v>2448</v>
      </c>
      <c r="L250" s="37">
        <v>26</v>
      </c>
      <c r="M250" s="37">
        <v>2405</v>
      </c>
      <c r="N250" s="37">
        <v>15</v>
      </c>
      <c r="O250" s="37">
        <v>2339</v>
      </c>
      <c r="P250" s="37">
        <v>13</v>
      </c>
      <c r="Q250" s="32">
        <f t="shared" si="28"/>
        <v>4.452614379084963</v>
      </c>
      <c r="R250" s="32">
        <f t="shared" si="29"/>
        <v>2.2907029301420287</v>
      </c>
      <c r="S250" s="68">
        <f t="shared" si="23"/>
        <v>4.452614379084963</v>
      </c>
      <c r="T250" s="38">
        <f t="shared" si="30"/>
        <v>2448</v>
      </c>
      <c r="U250" s="38">
        <f t="shared" si="31"/>
        <v>26</v>
      </c>
    </row>
    <row r="251" spans="1:21">
      <c r="A251" s="34" t="s">
        <v>1693</v>
      </c>
      <c r="B251" s="33"/>
      <c r="C251" s="33"/>
      <c r="D251" s="35">
        <v>0.49769999999999998</v>
      </c>
      <c r="E251" s="36">
        <v>0.2457</v>
      </c>
      <c r="F251" s="36">
        <v>3.5999999999999999E-3</v>
      </c>
      <c r="G251" s="36">
        <v>21.828800000000001</v>
      </c>
      <c r="H251" s="36">
        <v>0.32029999999999997</v>
      </c>
      <c r="I251" s="36">
        <v>0.63890000000000002</v>
      </c>
      <c r="J251" s="36">
        <v>3.8E-3</v>
      </c>
      <c r="K251" s="37">
        <v>3157</v>
      </c>
      <c r="L251" s="37">
        <v>22</v>
      </c>
      <c r="M251" s="37">
        <v>3176</v>
      </c>
      <c r="N251" s="37">
        <v>14</v>
      </c>
      <c r="O251" s="37">
        <v>3185</v>
      </c>
      <c r="P251" s="37">
        <v>15</v>
      </c>
      <c r="Q251" s="32">
        <f t="shared" si="28"/>
        <v>-0.88691796008868451</v>
      </c>
      <c r="R251" s="32">
        <f t="shared" si="29"/>
        <v>1.6970854935648125</v>
      </c>
      <c r="S251" s="68">
        <f t="shared" si="23"/>
        <v>-0.88691796008868451</v>
      </c>
      <c r="T251" s="38">
        <f t="shared" si="30"/>
        <v>3157</v>
      </c>
      <c r="U251" s="38">
        <f t="shared" si="31"/>
        <v>22</v>
      </c>
    </row>
    <row r="252" spans="1:21">
      <c r="A252" s="34" t="s">
        <v>1694</v>
      </c>
      <c r="B252" s="33"/>
      <c r="C252" s="33"/>
      <c r="D252" s="35">
        <v>0.28910000000000002</v>
      </c>
      <c r="E252" s="36">
        <v>7.2599999999999998E-2</v>
      </c>
      <c r="F252" s="36">
        <v>1.4E-3</v>
      </c>
      <c r="G252" s="36">
        <v>1.6702999999999999</v>
      </c>
      <c r="H252" s="36">
        <v>3.1199999999999999E-2</v>
      </c>
      <c r="I252" s="36">
        <v>0.1658</v>
      </c>
      <c r="J252" s="36">
        <v>1E-3</v>
      </c>
      <c r="K252" s="37">
        <v>1003</v>
      </c>
      <c r="L252" s="37">
        <v>37</v>
      </c>
      <c r="M252" s="37">
        <v>997</v>
      </c>
      <c r="N252" s="37">
        <v>12</v>
      </c>
      <c r="O252" s="37">
        <v>989</v>
      </c>
      <c r="P252" s="37">
        <v>6</v>
      </c>
      <c r="Q252" s="32">
        <f t="shared" si="28"/>
        <v>1.3958125623130591</v>
      </c>
      <c r="R252" s="32">
        <f t="shared" si="29"/>
        <v>7.3726083317080322</v>
      </c>
      <c r="S252" s="68">
        <f t="shared" si="23"/>
        <v>1.3958125623130591</v>
      </c>
      <c r="T252" s="38">
        <f t="shared" si="30"/>
        <v>989</v>
      </c>
      <c r="U252" s="38">
        <f t="shared" si="31"/>
        <v>6</v>
      </c>
    </row>
    <row r="253" spans="1:21">
      <c r="A253" s="34" t="s">
        <v>1695</v>
      </c>
      <c r="B253" s="33"/>
      <c r="C253" s="33"/>
      <c r="D253" s="35">
        <v>0.93469999999999998</v>
      </c>
      <c r="E253" s="36">
        <v>6.8000000000000005E-2</v>
      </c>
      <c r="F253" s="36">
        <v>1.5E-3</v>
      </c>
      <c r="G253" s="36">
        <v>1.3908</v>
      </c>
      <c r="H253" s="36">
        <v>3.1600000000000003E-2</v>
      </c>
      <c r="I253" s="36">
        <v>0.14729999999999999</v>
      </c>
      <c r="J253" s="36">
        <v>1.1000000000000001E-3</v>
      </c>
      <c r="K253" s="37">
        <v>869</v>
      </c>
      <c r="L253" s="37">
        <v>46</v>
      </c>
      <c r="M253" s="37">
        <v>885</v>
      </c>
      <c r="N253" s="37">
        <v>13</v>
      </c>
      <c r="O253" s="37">
        <v>886</v>
      </c>
      <c r="P253" s="37">
        <v>6</v>
      </c>
      <c r="Q253" s="32">
        <f t="shared" si="28"/>
        <v>-1.9562715765247374</v>
      </c>
      <c r="R253" s="32">
        <f t="shared" si="29"/>
        <v>10.881961688191421</v>
      </c>
      <c r="S253" s="68">
        <f t="shared" si="23"/>
        <v>-1.9562715765247374</v>
      </c>
      <c r="T253" s="38">
        <f t="shared" si="30"/>
        <v>886</v>
      </c>
      <c r="U253" s="38">
        <f t="shared" si="31"/>
        <v>6</v>
      </c>
    </row>
    <row r="254" spans="1:21">
      <c r="A254" s="34" t="s">
        <v>1696</v>
      </c>
      <c r="B254" s="33"/>
      <c r="C254" s="33"/>
      <c r="D254" s="35">
        <v>0.58620000000000005</v>
      </c>
      <c r="E254" s="36">
        <v>7.1199999999999999E-2</v>
      </c>
      <c r="F254" s="36">
        <v>2.3E-3</v>
      </c>
      <c r="G254" s="36">
        <v>1.8026</v>
      </c>
      <c r="H254" s="36">
        <v>5.7799999999999997E-2</v>
      </c>
      <c r="I254" s="36">
        <v>0.183</v>
      </c>
      <c r="J254" s="36">
        <v>1.9E-3</v>
      </c>
      <c r="K254" s="37">
        <v>963</v>
      </c>
      <c r="L254" s="37">
        <v>63</v>
      </c>
      <c r="M254" s="37">
        <v>1046</v>
      </c>
      <c r="N254" s="37">
        <v>21</v>
      </c>
      <c r="O254" s="37">
        <v>1083</v>
      </c>
      <c r="P254" s="37">
        <v>10</v>
      </c>
      <c r="Q254" s="32">
        <f t="shared" si="28"/>
        <v>-12.461059190031154</v>
      </c>
      <c r="R254" s="32">
        <f t="shared" si="29"/>
        <v>14.860373596498459</v>
      </c>
      <c r="S254" s="68">
        <f t="shared" si="23"/>
        <v>-12.461059190031154</v>
      </c>
      <c r="T254" s="38">
        <f t="shared" si="30"/>
        <v>963</v>
      </c>
      <c r="U254" s="38">
        <f t="shared" si="31"/>
        <v>63</v>
      </c>
    </row>
    <row r="255" spans="1:21">
      <c r="A255" s="34" t="s">
        <v>1697</v>
      </c>
      <c r="B255" s="33"/>
      <c r="C255" s="33"/>
      <c r="D255" s="35">
        <v>0.3352</v>
      </c>
      <c r="E255" s="36">
        <v>5.57E-2</v>
      </c>
      <c r="F255" s="36">
        <v>1.2999999999999999E-3</v>
      </c>
      <c r="G255" s="36">
        <v>0.66379999999999995</v>
      </c>
      <c r="H255" s="36">
        <v>1.5900000000000001E-2</v>
      </c>
      <c r="I255" s="36">
        <v>8.5800000000000001E-2</v>
      </c>
      <c r="J255" s="36">
        <v>6.9999999999999999E-4</v>
      </c>
      <c r="K255" s="37">
        <v>441</v>
      </c>
      <c r="L255" s="37">
        <v>52</v>
      </c>
      <c r="M255" s="37">
        <v>517</v>
      </c>
      <c r="N255" s="37">
        <v>10</v>
      </c>
      <c r="O255" s="37">
        <v>531</v>
      </c>
      <c r="P255" s="37">
        <v>4</v>
      </c>
      <c r="Q255" s="32">
        <f t="shared" si="28"/>
        <v>-20.408163265306122</v>
      </c>
      <c r="R255" s="32">
        <f t="shared" si="29"/>
        <v>28.453462734478713</v>
      </c>
      <c r="S255" s="68">
        <f t="shared" si="23"/>
        <v>-20.408163265306122</v>
      </c>
      <c r="T255" s="38">
        <f t="shared" si="30"/>
        <v>531</v>
      </c>
      <c r="U255" s="38">
        <f t="shared" si="31"/>
        <v>4</v>
      </c>
    </row>
    <row r="256" spans="1:21">
      <c r="A256" s="34" t="s">
        <v>1698</v>
      </c>
      <c r="B256" s="33"/>
      <c r="C256" s="33"/>
      <c r="D256" s="35">
        <v>1.4283999999999999</v>
      </c>
      <c r="E256" s="36">
        <v>6.7599999999999993E-2</v>
      </c>
      <c r="F256" s="36">
        <v>1.6999999999999999E-3</v>
      </c>
      <c r="G256" s="36">
        <v>1.4665999999999999</v>
      </c>
      <c r="H256" s="36">
        <v>3.5099999999999999E-2</v>
      </c>
      <c r="I256" s="36">
        <v>0.15690000000000001</v>
      </c>
      <c r="J256" s="36">
        <v>1.1999999999999999E-3</v>
      </c>
      <c r="K256" s="37">
        <v>856</v>
      </c>
      <c r="L256" s="37">
        <v>48</v>
      </c>
      <c r="M256" s="37">
        <v>917</v>
      </c>
      <c r="N256" s="37">
        <v>14</v>
      </c>
      <c r="O256" s="37">
        <v>940</v>
      </c>
      <c r="P256" s="37">
        <v>7</v>
      </c>
      <c r="Q256" s="32">
        <f t="shared" si="28"/>
        <v>-9.8130841121495394</v>
      </c>
      <c r="R256" s="32">
        <f t="shared" si="29"/>
        <v>12.423610715589298</v>
      </c>
      <c r="S256" s="68">
        <f t="shared" si="23"/>
        <v>-9.8130841121495394</v>
      </c>
      <c r="T256" s="38">
        <f t="shared" si="30"/>
        <v>940</v>
      </c>
      <c r="U256" s="38">
        <f t="shared" si="31"/>
        <v>7</v>
      </c>
    </row>
    <row r="257" spans="1:21">
      <c r="A257" s="34" t="s">
        <v>1699</v>
      </c>
      <c r="B257" s="33"/>
      <c r="C257" s="33"/>
      <c r="D257" s="35">
        <v>0.3095</v>
      </c>
      <c r="E257" s="36">
        <v>6.0199999999999997E-2</v>
      </c>
      <c r="F257" s="36">
        <v>1.4E-3</v>
      </c>
      <c r="G257" s="36">
        <v>0.91069999999999995</v>
      </c>
      <c r="H257" s="36">
        <v>2.1299999999999999E-2</v>
      </c>
      <c r="I257" s="36">
        <v>0.1095</v>
      </c>
      <c r="J257" s="36">
        <v>1E-3</v>
      </c>
      <c r="K257" s="37">
        <v>611</v>
      </c>
      <c r="L257" s="37">
        <v>48</v>
      </c>
      <c r="M257" s="37">
        <v>657</v>
      </c>
      <c r="N257" s="37">
        <v>11</v>
      </c>
      <c r="O257" s="37">
        <v>670</v>
      </c>
      <c r="P257" s="37">
        <v>6</v>
      </c>
      <c r="Q257" s="32">
        <f t="shared" si="28"/>
        <v>-9.656301145662848</v>
      </c>
      <c r="R257" s="32">
        <f t="shared" si="29"/>
        <v>17.340719601279972</v>
      </c>
      <c r="S257" s="68">
        <f t="shared" si="23"/>
        <v>-9.656301145662848</v>
      </c>
      <c r="T257" s="38">
        <f t="shared" si="30"/>
        <v>670</v>
      </c>
      <c r="U257" s="38">
        <f t="shared" si="31"/>
        <v>6</v>
      </c>
    </row>
    <row r="258" spans="1:21">
      <c r="A258" s="34" t="s">
        <v>1700</v>
      </c>
      <c r="B258" s="33"/>
      <c r="C258" s="33"/>
      <c r="D258" s="35">
        <v>5.3900000000000003E-2</v>
      </c>
      <c r="E258" s="36">
        <v>6.9000000000000006E-2</v>
      </c>
      <c r="F258" s="36">
        <v>1.1000000000000001E-3</v>
      </c>
      <c r="G258" s="36">
        <v>1.5875999999999999</v>
      </c>
      <c r="H258" s="36">
        <v>2.4500000000000001E-2</v>
      </c>
      <c r="I258" s="36">
        <v>0.16589999999999999</v>
      </c>
      <c r="J258" s="36">
        <v>1.1000000000000001E-3</v>
      </c>
      <c r="K258" s="37">
        <v>899</v>
      </c>
      <c r="L258" s="37">
        <v>29</v>
      </c>
      <c r="M258" s="37">
        <v>965</v>
      </c>
      <c r="N258" s="37">
        <v>10</v>
      </c>
      <c r="O258" s="37">
        <v>989</v>
      </c>
      <c r="P258" s="37">
        <v>6</v>
      </c>
      <c r="Q258" s="32">
        <f t="shared" si="28"/>
        <v>-10.011123470522797</v>
      </c>
      <c r="R258" s="32">
        <f t="shared" si="29"/>
        <v>7.2219197837380564</v>
      </c>
      <c r="S258" s="68">
        <f t="shared" si="23"/>
        <v>-10.011123470522797</v>
      </c>
      <c r="T258" s="38">
        <f t="shared" si="30"/>
        <v>989</v>
      </c>
      <c r="U258" s="38">
        <f t="shared" si="31"/>
        <v>6</v>
      </c>
    </row>
    <row r="259" spans="1:21">
      <c r="A259" s="34" t="s">
        <v>1701</v>
      </c>
      <c r="B259" s="33"/>
      <c r="C259" s="33"/>
      <c r="D259" s="35">
        <v>0.63870000000000005</v>
      </c>
      <c r="E259" s="36">
        <v>6.83E-2</v>
      </c>
      <c r="F259" s="36">
        <v>5.1000000000000004E-3</v>
      </c>
      <c r="G259" s="36">
        <v>0.78839999999999999</v>
      </c>
      <c r="H259" s="36">
        <v>5.3999999999999999E-2</v>
      </c>
      <c r="I259" s="36">
        <v>8.7999999999999995E-2</v>
      </c>
      <c r="J259" s="36">
        <v>1.4E-3</v>
      </c>
      <c r="K259" s="37">
        <v>878</v>
      </c>
      <c r="L259" s="37">
        <v>142</v>
      </c>
      <c r="M259" s="37">
        <v>590</v>
      </c>
      <c r="N259" s="37">
        <v>31</v>
      </c>
      <c r="O259" s="37">
        <v>544</v>
      </c>
      <c r="P259" s="37">
        <v>8</v>
      </c>
      <c r="Q259" s="32">
        <f t="shared" si="28"/>
        <v>38.041002277904326</v>
      </c>
      <c r="R259" s="32">
        <f t="shared" si="29"/>
        <v>20.124086505089224</v>
      </c>
      <c r="S259" s="68" t="str">
        <f t="shared" si="23"/>
        <v>X</v>
      </c>
      <c r="T259" s="38">
        <f t="shared" si="30"/>
        <v>544</v>
      </c>
      <c r="U259" s="38">
        <f t="shared" si="31"/>
        <v>8</v>
      </c>
    </row>
    <row r="260" spans="1:21">
      <c r="A260" s="34" t="s">
        <v>1702</v>
      </c>
      <c r="B260" s="33"/>
      <c r="C260" s="33"/>
      <c r="D260" s="35">
        <v>0.16370000000000001</v>
      </c>
      <c r="E260" s="36">
        <v>6.1800000000000001E-2</v>
      </c>
      <c r="F260" s="36">
        <v>1.1999999999999999E-3</v>
      </c>
      <c r="G260" s="36">
        <v>1.0004999999999999</v>
      </c>
      <c r="H260" s="36">
        <v>1.9199999999999998E-2</v>
      </c>
      <c r="I260" s="36">
        <v>0.1168</v>
      </c>
      <c r="J260" s="36">
        <v>8.9999999999999998E-4</v>
      </c>
      <c r="K260" s="37">
        <v>669</v>
      </c>
      <c r="L260" s="37">
        <v>39</v>
      </c>
      <c r="M260" s="37">
        <v>704</v>
      </c>
      <c r="N260" s="37">
        <v>10</v>
      </c>
      <c r="O260" s="37">
        <v>712</v>
      </c>
      <c r="P260" s="37">
        <v>5</v>
      </c>
      <c r="Q260" s="32">
        <f t="shared" si="28"/>
        <v>-6.427503736920781</v>
      </c>
      <c r="R260" s="32">
        <f t="shared" si="29"/>
        <v>12.49829530256344</v>
      </c>
      <c r="S260" s="68">
        <f t="shared" ref="S260:S323" si="32">IF(OR(Q260-R260&gt;10,Q260+R260&lt;-5),"X",Q260)</f>
        <v>-6.427503736920781</v>
      </c>
      <c r="T260" s="38">
        <f t="shared" si="30"/>
        <v>712</v>
      </c>
      <c r="U260" s="38">
        <f t="shared" si="31"/>
        <v>5</v>
      </c>
    </row>
    <row r="261" spans="1:21">
      <c r="A261" s="34" t="s">
        <v>1703</v>
      </c>
      <c r="B261" s="33"/>
      <c r="C261" s="33"/>
      <c r="D261" s="35">
        <v>0.36270000000000002</v>
      </c>
      <c r="E261" s="36">
        <v>5.9499999999999997E-2</v>
      </c>
      <c r="F261" s="36">
        <v>1.6000000000000001E-3</v>
      </c>
      <c r="G261" s="36">
        <v>0.84279999999999999</v>
      </c>
      <c r="H261" s="36">
        <v>2.1600000000000001E-2</v>
      </c>
      <c r="I261" s="36">
        <v>0.10249999999999999</v>
      </c>
      <c r="J261" s="36">
        <v>8.0000000000000004E-4</v>
      </c>
      <c r="K261" s="37">
        <v>586</v>
      </c>
      <c r="L261" s="37">
        <v>54</v>
      </c>
      <c r="M261" s="37">
        <v>621</v>
      </c>
      <c r="N261" s="37">
        <v>12</v>
      </c>
      <c r="O261" s="37">
        <v>629</v>
      </c>
      <c r="P261" s="37">
        <v>5</v>
      </c>
      <c r="Q261" s="32">
        <f t="shared" si="28"/>
        <v>-7.3378839590443778</v>
      </c>
      <c r="R261" s="32">
        <f t="shared" si="29"/>
        <v>19.855875244833786</v>
      </c>
      <c r="S261" s="68">
        <f t="shared" si="32"/>
        <v>-7.3378839590443778</v>
      </c>
      <c r="T261" s="38">
        <f t="shared" si="30"/>
        <v>629</v>
      </c>
      <c r="U261" s="38">
        <f t="shared" si="31"/>
        <v>5</v>
      </c>
    </row>
    <row r="262" spans="1:21">
      <c r="A262" s="34" t="s">
        <v>1704</v>
      </c>
      <c r="B262" s="33"/>
      <c r="C262" s="33"/>
      <c r="D262" s="35">
        <v>0.32729999999999998</v>
      </c>
      <c r="E262" s="36">
        <v>7.2599999999999998E-2</v>
      </c>
      <c r="F262" s="36">
        <v>1.4E-3</v>
      </c>
      <c r="G262" s="36">
        <v>1.7218</v>
      </c>
      <c r="H262" s="36">
        <v>3.2899999999999999E-2</v>
      </c>
      <c r="I262" s="36">
        <v>0.17130000000000001</v>
      </c>
      <c r="J262" s="36">
        <v>1.1000000000000001E-3</v>
      </c>
      <c r="K262" s="37">
        <v>1001</v>
      </c>
      <c r="L262" s="37">
        <v>37</v>
      </c>
      <c r="M262" s="37">
        <v>1017</v>
      </c>
      <c r="N262" s="37">
        <v>12</v>
      </c>
      <c r="O262" s="37">
        <v>1019</v>
      </c>
      <c r="P262" s="37">
        <v>6</v>
      </c>
      <c r="Q262" s="32">
        <f t="shared" si="28"/>
        <v>-1.7982017982018039</v>
      </c>
      <c r="R262" s="32">
        <f t="shared" si="29"/>
        <v>7.6204263366339786</v>
      </c>
      <c r="S262" s="68">
        <f t="shared" si="32"/>
        <v>-1.7982017982018039</v>
      </c>
      <c r="T262" s="38">
        <f t="shared" si="30"/>
        <v>1001</v>
      </c>
      <c r="U262" s="38">
        <f t="shared" si="31"/>
        <v>37</v>
      </c>
    </row>
    <row r="263" spans="1:21">
      <c r="A263" s="34" t="s">
        <v>1705</v>
      </c>
      <c r="B263" s="33"/>
      <c r="C263" s="33"/>
      <c r="D263" s="35">
        <v>0.86960000000000004</v>
      </c>
      <c r="E263" s="36">
        <v>5.8900000000000001E-2</v>
      </c>
      <c r="F263" s="36">
        <v>1.4E-3</v>
      </c>
      <c r="G263" s="36">
        <v>0.72330000000000005</v>
      </c>
      <c r="H263" s="36">
        <v>1.7000000000000001E-2</v>
      </c>
      <c r="I263" s="36">
        <v>8.8800000000000004E-2</v>
      </c>
      <c r="J263" s="36">
        <v>5.9999999999999995E-4</v>
      </c>
      <c r="K263" s="37">
        <v>565</v>
      </c>
      <c r="L263" s="37">
        <v>50</v>
      </c>
      <c r="M263" s="37">
        <v>553</v>
      </c>
      <c r="N263" s="37">
        <v>10</v>
      </c>
      <c r="O263" s="37">
        <v>548</v>
      </c>
      <c r="P263" s="37">
        <v>4</v>
      </c>
      <c r="Q263" s="32">
        <f t="shared" si="28"/>
        <v>3.0088495575221197</v>
      </c>
      <c r="R263" s="32">
        <f t="shared" si="29"/>
        <v>17.224870479184474</v>
      </c>
      <c r="S263" s="68">
        <f t="shared" si="32"/>
        <v>3.0088495575221197</v>
      </c>
      <c r="T263" s="38">
        <f t="shared" si="30"/>
        <v>548</v>
      </c>
      <c r="U263" s="38">
        <f t="shared" si="31"/>
        <v>4</v>
      </c>
    </row>
    <row r="264" spans="1:21">
      <c r="A264" s="34" t="s">
        <v>1706</v>
      </c>
      <c r="B264" s="33"/>
      <c r="C264" s="33"/>
      <c r="D264" s="35">
        <v>0.9597</v>
      </c>
      <c r="E264" s="36">
        <v>6.13E-2</v>
      </c>
      <c r="F264" s="36">
        <v>2.0999999999999999E-3</v>
      </c>
      <c r="G264" s="36">
        <v>0.75239999999999996</v>
      </c>
      <c r="H264" s="36">
        <v>2.5600000000000001E-2</v>
      </c>
      <c r="I264" s="36">
        <v>8.8700000000000001E-2</v>
      </c>
      <c r="J264" s="36">
        <v>6.9999999999999999E-4</v>
      </c>
      <c r="K264" s="37">
        <v>649</v>
      </c>
      <c r="L264" s="37">
        <v>73</v>
      </c>
      <c r="M264" s="37">
        <v>570</v>
      </c>
      <c r="N264" s="37">
        <v>15</v>
      </c>
      <c r="O264" s="37">
        <v>548</v>
      </c>
      <c r="P264" s="37">
        <v>4</v>
      </c>
      <c r="Q264" s="32">
        <f t="shared" si="28"/>
        <v>15.562403697996919</v>
      </c>
      <c r="R264" s="32">
        <f t="shared" si="29"/>
        <v>19.03516054544858</v>
      </c>
      <c r="S264" s="68">
        <f t="shared" si="32"/>
        <v>15.562403697996919</v>
      </c>
      <c r="T264" s="38">
        <f t="shared" si="30"/>
        <v>548</v>
      </c>
      <c r="U264" s="38">
        <f t="shared" si="31"/>
        <v>4</v>
      </c>
    </row>
    <row r="265" spans="1:21">
      <c r="A265" s="34" t="s">
        <v>1707</v>
      </c>
      <c r="B265" s="33"/>
      <c r="C265" s="33"/>
      <c r="D265" s="35">
        <v>0.67569999999999997</v>
      </c>
      <c r="E265" s="36">
        <v>0.16439999999999999</v>
      </c>
      <c r="F265" s="36">
        <v>2.5000000000000001E-3</v>
      </c>
      <c r="G265" s="36">
        <v>10.4716</v>
      </c>
      <c r="H265" s="36">
        <v>0.15820000000000001</v>
      </c>
      <c r="I265" s="36">
        <v>0.45900000000000002</v>
      </c>
      <c r="J265" s="36">
        <v>2.7000000000000001E-3</v>
      </c>
      <c r="K265" s="37">
        <v>2501</v>
      </c>
      <c r="L265" s="37">
        <v>24</v>
      </c>
      <c r="M265" s="37">
        <v>2477</v>
      </c>
      <c r="N265" s="37">
        <v>14</v>
      </c>
      <c r="O265" s="37">
        <v>2435</v>
      </c>
      <c r="P265" s="37">
        <v>12</v>
      </c>
      <c r="Q265" s="32">
        <f t="shared" si="28"/>
        <v>2.6389444222311043</v>
      </c>
      <c r="R265" s="32">
        <f t="shared" si="29"/>
        <v>2.1005885939058593</v>
      </c>
      <c r="S265" s="68">
        <f t="shared" si="32"/>
        <v>2.6389444222311043</v>
      </c>
      <c r="T265" s="38">
        <f t="shared" si="30"/>
        <v>2501</v>
      </c>
      <c r="U265" s="38">
        <f t="shared" si="31"/>
        <v>24</v>
      </c>
    </row>
    <row r="266" spans="1:21">
      <c r="A266" s="34" t="s">
        <v>1708</v>
      </c>
      <c r="B266" s="33"/>
      <c r="C266" s="33"/>
      <c r="D266" s="35">
        <v>0.28449999999999998</v>
      </c>
      <c r="E266" s="36">
        <v>0.1033</v>
      </c>
      <c r="F266" s="36">
        <v>1.9E-3</v>
      </c>
      <c r="G266" s="36">
        <v>3.3001</v>
      </c>
      <c r="H266" s="36">
        <v>6.4399999999999999E-2</v>
      </c>
      <c r="I266" s="36">
        <v>0.2301</v>
      </c>
      <c r="J266" s="36">
        <v>1.9E-3</v>
      </c>
      <c r="K266" s="37">
        <v>1685</v>
      </c>
      <c r="L266" s="37">
        <v>33</v>
      </c>
      <c r="M266" s="37">
        <v>1481</v>
      </c>
      <c r="N266" s="37">
        <v>15</v>
      </c>
      <c r="O266" s="37">
        <v>1335</v>
      </c>
      <c r="P266" s="37">
        <v>10</v>
      </c>
      <c r="Q266" s="32">
        <f t="shared" si="28"/>
        <v>20.771513353115722</v>
      </c>
      <c r="R266" s="32">
        <f t="shared" si="29"/>
        <v>3.322555990791185</v>
      </c>
      <c r="S266" s="68" t="str">
        <f t="shared" si="32"/>
        <v>X</v>
      </c>
      <c r="T266" s="38">
        <f t="shared" si="30"/>
        <v>1685</v>
      </c>
      <c r="U266" s="38">
        <f t="shared" si="31"/>
        <v>33</v>
      </c>
    </row>
    <row r="267" spans="1:21">
      <c r="A267" s="34" t="s">
        <v>1709</v>
      </c>
      <c r="B267" s="33"/>
      <c r="C267" s="33"/>
      <c r="D267" s="35">
        <v>0.22370000000000001</v>
      </c>
      <c r="E267" s="36">
        <v>6.0100000000000001E-2</v>
      </c>
      <c r="F267" s="36">
        <v>2E-3</v>
      </c>
      <c r="G267" s="36">
        <v>0.86319999999999997</v>
      </c>
      <c r="H267" s="36">
        <v>2.8400000000000002E-2</v>
      </c>
      <c r="I267" s="36">
        <v>0.1038</v>
      </c>
      <c r="J267" s="36">
        <v>8.9999999999999998E-4</v>
      </c>
      <c r="K267" s="37">
        <v>608</v>
      </c>
      <c r="L267" s="37">
        <v>70</v>
      </c>
      <c r="M267" s="37">
        <v>632</v>
      </c>
      <c r="N267" s="37">
        <v>15</v>
      </c>
      <c r="O267" s="37">
        <v>636</v>
      </c>
      <c r="P267" s="37">
        <v>5</v>
      </c>
      <c r="Q267" s="32">
        <f t="shared" si="28"/>
        <v>-4.6052631578947345</v>
      </c>
      <c r="R267" s="32">
        <f t="shared" si="29"/>
        <v>24.142827458747952</v>
      </c>
      <c r="S267" s="68">
        <f t="shared" si="32"/>
        <v>-4.6052631578947345</v>
      </c>
      <c r="T267" s="38">
        <f t="shared" si="30"/>
        <v>636</v>
      </c>
      <c r="U267" s="38">
        <f t="shared" si="31"/>
        <v>5</v>
      </c>
    </row>
    <row r="268" spans="1:21">
      <c r="A268" s="34" t="s">
        <v>1710</v>
      </c>
      <c r="B268" s="33"/>
      <c r="C268" s="33"/>
      <c r="D268" s="35">
        <v>0.27560000000000001</v>
      </c>
      <c r="E268" s="36">
        <v>5.8799999999999998E-2</v>
      </c>
      <c r="F268" s="36">
        <v>2.0999999999999999E-3</v>
      </c>
      <c r="G268" s="36">
        <v>0.81440000000000001</v>
      </c>
      <c r="H268" s="36">
        <v>2.75E-2</v>
      </c>
      <c r="I268" s="36">
        <v>0.1009</v>
      </c>
      <c r="J268" s="36">
        <v>1E-3</v>
      </c>
      <c r="K268" s="37">
        <v>560</v>
      </c>
      <c r="L268" s="37">
        <v>72</v>
      </c>
      <c r="M268" s="37">
        <v>605</v>
      </c>
      <c r="N268" s="37">
        <v>15</v>
      </c>
      <c r="O268" s="37">
        <v>619</v>
      </c>
      <c r="P268" s="37">
        <v>6</v>
      </c>
      <c r="Q268" s="32">
        <f t="shared" si="28"/>
        <v>-10.535714285714292</v>
      </c>
      <c r="R268" s="32">
        <f t="shared" si="29"/>
        <v>28.504130380899976</v>
      </c>
      <c r="S268" s="68">
        <f t="shared" si="32"/>
        <v>-10.535714285714292</v>
      </c>
      <c r="T268" s="38">
        <f t="shared" si="30"/>
        <v>619</v>
      </c>
      <c r="U268" s="38">
        <f t="shared" si="31"/>
        <v>6</v>
      </c>
    </row>
    <row r="269" spans="1:21">
      <c r="A269" s="34" t="s">
        <v>1711</v>
      </c>
      <c r="B269" s="33"/>
      <c r="C269" s="33"/>
      <c r="D269" s="35">
        <v>0.46800000000000003</v>
      </c>
      <c r="E269" s="36">
        <v>0.109</v>
      </c>
      <c r="F269" s="36">
        <v>1.8E-3</v>
      </c>
      <c r="G269" s="36">
        <v>4.2819000000000003</v>
      </c>
      <c r="H269" s="36">
        <v>6.8000000000000005E-2</v>
      </c>
      <c r="I269" s="36">
        <v>0.28310000000000002</v>
      </c>
      <c r="J269" s="36">
        <v>1.6000000000000001E-3</v>
      </c>
      <c r="K269" s="37">
        <v>1783</v>
      </c>
      <c r="L269" s="37">
        <v>28</v>
      </c>
      <c r="M269" s="37">
        <v>1690</v>
      </c>
      <c r="N269" s="37">
        <v>13</v>
      </c>
      <c r="O269" s="37">
        <v>1607</v>
      </c>
      <c r="P269" s="37">
        <v>8</v>
      </c>
      <c r="Q269" s="32">
        <f t="shared" si="28"/>
        <v>9.8710039259674698</v>
      </c>
      <c r="R269" s="32">
        <f t="shared" si="29"/>
        <v>2.9695785359558098</v>
      </c>
      <c r="S269" s="68">
        <f t="shared" si="32"/>
        <v>9.8710039259674698</v>
      </c>
      <c r="T269" s="38">
        <f t="shared" si="30"/>
        <v>1783</v>
      </c>
      <c r="U269" s="38">
        <f t="shared" si="31"/>
        <v>28</v>
      </c>
    </row>
    <row r="270" spans="1:21">
      <c r="A270" s="34" t="s">
        <v>1712</v>
      </c>
      <c r="B270" s="33"/>
      <c r="C270" s="33"/>
      <c r="D270" s="35">
        <v>0.71830000000000005</v>
      </c>
      <c r="E270" s="36">
        <v>6.8599999999999994E-2</v>
      </c>
      <c r="F270" s="36">
        <v>1.4E-3</v>
      </c>
      <c r="G270" s="36">
        <v>1.3887</v>
      </c>
      <c r="H270" s="36">
        <v>2.81E-2</v>
      </c>
      <c r="I270" s="36">
        <v>0.1464</v>
      </c>
      <c r="J270" s="36">
        <v>8.9999999999999998E-4</v>
      </c>
      <c r="K270" s="37">
        <v>887</v>
      </c>
      <c r="L270" s="37">
        <v>40</v>
      </c>
      <c r="M270" s="37">
        <v>884</v>
      </c>
      <c r="N270" s="37">
        <v>12</v>
      </c>
      <c r="O270" s="37">
        <v>881</v>
      </c>
      <c r="P270" s="37">
        <v>5</v>
      </c>
      <c r="Q270" s="32">
        <f t="shared" si="28"/>
        <v>0.67643742953776842</v>
      </c>
      <c r="R270" s="32">
        <f t="shared" si="29"/>
        <v>9.028820123318857</v>
      </c>
      <c r="S270" s="68">
        <f t="shared" si="32"/>
        <v>0.67643742953776842</v>
      </c>
      <c r="T270" s="38">
        <f t="shared" si="30"/>
        <v>881</v>
      </c>
      <c r="U270" s="38">
        <f t="shared" si="31"/>
        <v>5</v>
      </c>
    </row>
    <row r="271" spans="1:21">
      <c r="A271" s="34" t="s">
        <v>1713</v>
      </c>
      <c r="B271" s="33"/>
      <c r="C271" s="33"/>
      <c r="D271" s="35">
        <v>0.91249999999999998</v>
      </c>
      <c r="E271" s="36">
        <v>7.6300000000000007E-2</v>
      </c>
      <c r="F271" s="36">
        <v>1.6000000000000001E-3</v>
      </c>
      <c r="G271" s="36">
        <v>2.1019000000000001</v>
      </c>
      <c r="H271" s="36">
        <v>4.2700000000000002E-2</v>
      </c>
      <c r="I271" s="36">
        <v>0.19919999999999999</v>
      </c>
      <c r="J271" s="36">
        <v>1.2999999999999999E-3</v>
      </c>
      <c r="K271" s="37">
        <v>1102</v>
      </c>
      <c r="L271" s="37">
        <v>39</v>
      </c>
      <c r="M271" s="37">
        <v>1149</v>
      </c>
      <c r="N271" s="37">
        <v>14</v>
      </c>
      <c r="O271" s="37">
        <v>1171</v>
      </c>
      <c r="P271" s="37">
        <v>7</v>
      </c>
      <c r="Q271" s="32">
        <f t="shared" si="28"/>
        <v>-6.2613430127041791</v>
      </c>
      <c r="R271" s="32">
        <f t="shared" si="29"/>
        <v>7.6277595017404405</v>
      </c>
      <c r="S271" s="68">
        <f t="shared" si="32"/>
        <v>-6.2613430127041791</v>
      </c>
      <c r="T271" s="38">
        <f t="shared" si="30"/>
        <v>1102</v>
      </c>
      <c r="U271" s="38">
        <f t="shared" si="31"/>
        <v>39</v>
      </c>
    </row>
    <row r="272" spans="1:21">
      <c r="A272" s="34" t="s">
        <v>1714</v>
      </c>
      <c r="B272" s="33"/>
      <c r="C272" s="33"/>
      <c r="D272" s="35">
        <v>0.36559999999999998</v>
      </c>
      <c r="E272" s="36">
        <v>7.3800000000000004E-2</v>
      </c>
      <c r="F272" s="36">
        <v>1.6999999999999999E-3</v>
      </c>
      <c r="G272" s="36">
        <v>1.9359999999999999</v>
      </c>
      <c r="H272" s="36">
        <v>4.48E-2</v>
      </c>
      <c r="I272" s="36">
        <v>0.19</v>
      </c>
      <c r="J272" s="36">
        <v>1.5E-3</v>
      </c>
      <c r="K272" s="37">
        <v>1035</v>
      </c>
      <c r="L272" s="37">
        <v>45</v>
      </c>
      <c r="M272" s="37">
        <v>1094</v>
      </c>
      <c r="N272" s="37">
        <v>16</v>
      </c>
      <c r="O272" s="37">
        <v>1121</v>
      </c>
      <c r="P272" s="37">
        <v>8</v>
      </c>
      <c r="Q272" s="32">
        <f t="shared" si="28"/>
        <v>-8.309178743961354</v>
      </c>
      <c r="R272" s="32">
        <f t="shared" si="29"/>
        <v>9.5442170984310835</v>
      </c>
      <c r="S272" s="68">
        <f t="shared" si="32"/>
        <v>-8.309178743961354</v>
      </c>
      <c r="T272" s="38">
        <f t="shared" si="30"/>
        <v>1035</v>
      </c>
      <c r="U272" s="38">
        <f t="shared" si="31"/>
        <v>45</v>
      </c>
    </row>
    <row r="273" spans="1:21">
      <c r="A273" s="34" t="s">
        <v>1715</v>
      </c>
      <c r="B273" s="33"/>
      <c r="C273" s="33"/>
      <c r="D273" s="35">
        <v>0.72489999999999999</v>
      </c>
      <c r="E273" s="36">
        <v>7.0900000000000005E-2</v>
      </c>
      <c r="F273" s="36">
        <v>1.9E-3</v>
      </c>
      <c r="G273" s="36">
        <v>1.6474</v>
      </c>
      <c r="H273" s="36">
        <v>4.5999999999999999E-2</v>
      </c>
      <c r="I273" s="36">
        <v>0.16800000000000001</v>
      </c>
      <c r="J273" s="36">
        <v>1.4E-3</v>
      </c>
      <c r="K273" s="37">
        <v>954</v>
      </c>
      <c r="L273" s="37">
        <v>56</v>
      </c>
      <c r="M273" s="37">
        <v>989</v>
      </c>
      <c r="N273" s="37">
        <v>18</v>
      </c>
      <c r="O273" s="37">
        <v>1001</v>
      </c>
      <c r="P273" s="37">
        <v>8</v>
      </c>
      <c r="Q273" s="32">
        <f t="shared" si="28"/>
        <v>-4.9266247379454953</v>
      </c>
      <c r="R273" s="32">
        <f t="shared" si="29"/>
        <v>12.432077038063396</v>
      </c>
      <c r="S273" s="68">
        <f t="shared" si="32"/>
        <v>-4.9266247379454953</v>
      </c>
      <c r="T273" s="38">
        <f t="shared" si="30"/>
        <v>954</v>
      </c>
      <c r="U273" s="38">
        <f t="shared" si="31"/>
        <v>56</v>
      </c>
    </row>
    <row r="274" spans="1:21">
      <c r="A274" s="34" t="s">
        <v>1716</v>
      </c>
      <c r="B274" s="33"/>
      <c r="C274" s="33"/>
      <c r="D274" s="35">
        <v>1.7715000000000001</v>
      </c>
      <c r="E274" s="36">
        <v>5.4399999999999997E-2</v>
      </c>
      <c r="F274" s="36">
        <v>2.3E-3</v>
      </c>
      <c r="G274" s="36">
        <v>0.61129999999999995</v>
      </c>
      <c r="H274" s="36">
        <v>2.6100000000000002E-2</v>
      </c>
      <c r="I274" s="36">
        <v>8.1500000000000003E-2</v>
      </c>
      <c r="J274" s="36">
        <v>8.0000000000000004E-4</v>
      </c>
      <c r="K274" s="37">
        <v>388</v>
      </c>
      <c r="L274" s="37">
        <v>96</v>
      </c>
      <c r="M274" s="37">
        <v>484</v>
      </c>
      <c r="N274" s="37">
        <v>16</v>
      </c>
      <c r="O274" s="37">
        <v>505</v>
      </c>
      <c r="P274" s="37">
        <v>5</v>
      </c>
      <c r="Q274" s="32">
        <f t="shared" si="28"/>
        <v>-30.154639175257735</v>
      </c>
      <c r="R274" s="32">
        <f t="shared" si="29"/>
        <v>64.457966414887352</v>
      </c>
      <c r="S274" s="68">
        <f t="shared" si="32"/>
        <v>-30.154639175257735</v>
      </c>
      <c r="T274" s="38">
        <f t="shared" si="30"/>
        <v>505</v>
      </c>
      <c r="U274" s="38">
        <f t="shared" si="31"/>
        <v>5</v>
      </c>
    </row>
    <row r="275" spans="1:21">
      <c r="A275" s="34" t="s">
        <v>1717</v>
      </c>
      <c r="B275" s="33"/>
      <c r="C275" s="33"/>
      <c r="D275" s="35">
        <v>0.1381</v>
      </c>
      <c r="E275" s="36">
        <v>6.0100000000000001E-2</v>
      </c>
      <c r="F275" s="36">
        <v>1.1999999999999999E-3</v>
      </c>
      <c r="G275" s="36">
        <v>0.93230000000000002</v>
      </c>
      <c r="H275" s="36">
        <v>2.0299999999999999E-2</v>
      </c>
      <c r="I275" s="36">
        <v>0.11210000000000001</v>
      </c>
      <c r="J275" s="36">
        <v>1E-3</v>
      </c>
      <c r="K275" s="37">
        <v>607</v>
      </c>
      <c r="L275" s="37">
        <v>44</v>
      </c>
      <c r="M275" s="37">
        <v>669</v>
      </c>
      <c r="N275" s="37">
        <v>11</v>
      </c>
      <c r="O275" s="37">
        <v>685</v>
      </c>
      <c r="P275" s="37">
        <v>6</v>
      </c>
      <c r="Q275" s="32">
        <f t="shared" si="28"/>
        <v>-12.850082372322902</v>
      </c>
      <c r="R275" s="32">
        <f t="shared" si="29"/>
        <v>16.479482976357545</v>
      </c>
      <c r="S275" s="68">
        <f t="shared" si="32"/>
        <v>-12.850082372322902</v>
      </c>
      <c r="T275" s="38">
        <f t="shared" si="30"/>
        <v>685</v>
      </c>
      <c r="U275" s="38">
        <f t="shared" si="31"/>
        <v>6</v>
      </c>
    </row>
    <row r="276" spans="1:21">
      <c r="A276" s="34" t="s">
        <v>1718</v>
      </c>
      <c r="B276" s="33"/>
      <c r="C276" s="33"/>
      <c r="D276" s="35">
        <v>0.3795</v>
      </c>
      <c r="E276" s="36">
        <v>0.1225</v>
      </c>
      <c r="F276" s="36">
        <v>2.2000000000000001E-3</v>
      </c>
      <c r="G276" s="36">
        <v>6.2445000000000004</v>
      </c>
      <c r="H276" s="36">
        <v>0.1138</v>
      </c>
      <c r="I276" s="36">
        <v>0.36820000000000003</v>
      </c>
      <c r="J276" s="36">
        <v>2.3999999999999998E-3</v>
      </c>
      <c r="K276" s="37">
        <v>1993</v>
      </c>
      <c r="L276" s="37">
        <v>31</v>
      </c>
      <c r="M276" s="37">
        <v>2011</v>
      </c>
      <c r="N276" s="37">
        <v>16</v>
      </c>
      <c r="O276" s="37">
        <v>2021</v>
      </c>
      <c r="P276" s="37">
        <v>11</v>
      </c>
      <c r="Q276" s="32">
        <f t="shared" si="28"/>
        <v>-1.4049172102358343</v>
      </c>
      <c r="R276" s="32">
        <f t="shared" si="29"/>
        <v>3.3421512375026552</v>
      </c>
      <c r="S276" s="68">
        <f t="shared" si="32"/>
        <v>-1.4049172102358343</v>
      </c>
      <c r="T276" s="38">
        <f t="shared" si="30"/>
        <v>1993</v>
      </c>
      <c r="U276" s="38">
        <f t="shared" si="31"/>
        <v>31</v>
      </c>
    </row>
    <row r="277" spans="1:21">
      <c r="A277" s="34" t="s">
        <v>1719</v>
      </c>
      <c r="B277" s="33"/>
      <c r="C277" s="33"/>
      <c r="D277" s="35">
        <v>0.44169999999999998</v>
      </c>
      <c r="E277" s="36">
        <v>7.4800000000000005E-2</v>
      </c>
      <c r="F277" s="36">
        <v>1.2999999999999999E-3</v>
      </c>
      <c r="G277" s="36">
        <v>1.9698</v>
      </c>
      <c r="H277" s="36">
        <v>3.3599999999999998E-2</v>
      </c>
      <c r="I277" s="36">
        <v>0.19</v>
      </c>
      <c r="J277" s="36">
        <v>1.1000000000000001E-3</v>
      </c>
      <c r="K277" s="37">
        <v>1064</v>
      </c>
      <c r="L277" s="37">
        <v>33</v>
      </c>
      <c r="M277" s="37">
        <v>1105</v>
      </c>
      <c r="N277" s="37">
        <v>11</v>
      </c>
      <c r="O277" s="37">
        <v>1121</v>
      </c>
      <c r="P277" s="37">
        <v>6</v>
      </c>
      <c r="Q277" s="32">
        <f t="shared" si="28"/>
        <v>-5.3571428571428603</v>
      </c>
      <c r="R277" s="32">
        <f t="shared" si="29"/>
        <v>6.6319132417119881</v>
      </c>
      <c r="S277" s="68">
        <f t="shared" si="32"/>
        <v>-5.3571428571428603</v>
      </c>
      <c r="T277" s="38">
        <f t="shared" si="30"/>
        <v>1064</v>
      </c>
      <c r="U277" s="38">
        <f t="shared" si="31"/>
        <v>33</v>
      </c>
    </row>
    <row r="278" spans="1:21">
      <c r="A278" s="34" t="s">
        <v>1720</v>
      </c>
      <c r="B278" s="33"/>
      <c r="C278" s="33"/>
      <c r="D278" s="35">
        <v>0.47099999999999997</v>
      </c>
      <c r="E278" s="36">
        <v>6.8699999999999997E-2</v>
      </c>
      <c r="F278" s="36">
        <v>1.2999999999999999E-3</v>
      </c>
      <c r="G278" s="36">
        <v>1.5854999999999999</v>
      </c>
      <c r="H278" s="36">
        <v>3.04E-2</v>
      </c>
      <c r="I278" s="36">
        <v>0.1666</v>
      </c>
      <c r="J278" s="36">
        <v>1.1000000000000001E-3</v>
      </c>
      <c r="K278" s="37">
        <v>889</v>
      </c>
      <c r="L278" s="37">
        <v>38</v>
      </c>
      <c r="M278" s="37">
        <v>965</v>
      </c>
      <c r="N278" s="37">
        <v>12</v>
      </c>
      <c r="O278" s="37">
        <v>993</v>
      </c>
      <c r="P278" s="37">
        <v>6</v>
      </c>
      <c r="Q278" s="32">
        <f t="shared" si="28"/>
        <v>-11.698537682789656</v>
      </c>
      <c r="R278" s="32">
        <f t="shared" si="29"/>
        <v>9.6439641252578401</v>
      </c>
      <c r="S278" s="68">
        <f t="shared" si="32"/>
        <v>-11.698537682789656</v>
      </c>
      <c r="T278" s="38">
        <f t="shared" si="30"/>
        <v>993</v>
      </c>
      <c r="U278" s="38">
        <f t="shared" si="31"/>
        <v>6</v>
      </c>
    </row>
    <row r="279" spans="1:21">
      <c r="A279" s="34" t="s">
        <v>1721</v>
      </c>
      <c r="B279" s="33"/>
      <c r="C279" s="33"/>
      <c r="D279" s="35">
        <v>0.58689999999999998</v>
      </c>
      <c r="E279" s="36">
        <v>6.8099999999999994E-2</v>
      </c>
      <c r="F279" s="36">
        <v>1.5E-3</v>
      </c>
      <c r="G279" s="36">
        <v>1.2950999999999999</v>
      </c>
      <c r="H279" s="36">
        <v>2.7300000000000001E-2</v>
      </c>
      <c r="I279" s="36">
        <v>0.13769999999999999</v>
      </c>
      <c r="J279" s="36">
        <v>1E-3</v>
      </c>
      <c r="K279" s="37">
        <v>870</v>
      </c>
      <c r="L279" s="37">
        <v>42</v>
      </c>
      <c r="M279" s="37">
        <v>844</v>
      </c>
      <c r="N279" s="37">
        <v>12</v>
      </c>
      <c r="O279" s="37">
        <v>831</v>
      </c>
      <c r="P279" s="37">
        <v>6</v>
      </c>
      <c r="Q279" s="32">
        <f t="shared" si="28"/>
        <v>4.482758620689653</v>
      </c>
      <c r="R279" s="32">
        <f t="shared" si="29"/>
        <v>9.3249298443034494</v>
      </c>
      <c r="S279" s="68">
        <f t="shared" si="32"/>
        <v>4.482758620689653</v>
      </c>
      <c r="T279" s="38">
        <f t="shared" si="30"/>
        <v>831</v>
      </c>
      <c r="U279" s="38">
        <f t="shared" si="31"/>
        <v>6</v>
      </c>
    </row>
    <row r="280" spans="1:21">
      <c r="A280" s="34" t="s">
        <v>1722</v>
      </c>
      <c r="B280" s="33"/>
      <c r="C280" s="33"/>
      <c r="D280" s="35">
        <v>0.27039999999999997</v>
      </c>
      <c r="E280" s="36">
        <v>0.12870000000000001</v>
      </c>
      <c r="F280" s="36">
        <v>2.3E-3</v>
      </c>
      <c r="G280" s="36">
        <v>6.9783999999999997</v>
      </c>
      <c r="H280" s="36">
        <v>0.12959999999999999</v>
      </c>
      <c r="I280" s="36">
        <v>0.39040000000000002</v>
      </c>
      <c r="J280" s="36">
        <v>2.8999999999999998E-3</v>
      </c>
      <c r="K280" s="37">
        <v>2081</v>
      </c>
      <c r="L280" s="37">
        <v>31</v>
      </c>
      <c r="M280" s="37">
        <v>2109</v>
      </c>
      <c r="N280" s="37">
        <v>16</v>
      </c>
      <c r="O280" s="37">
        <v>2125</v>
      </c>
      <c r="P280" s="37">
        <v>14</v>
      </c>
      <c r="Q280" s="32">
        <f t="shared" si="28"/>
        <v>-2.1143680922633301</v>
      </c>
      <c r="R280" s="32">
        <f t="shared" si="29"/>
        <v>3.3265848772149575</v>
      </c>
      <c r="S280" s="68">
        <f t="shared" si="32"/>
        <v>-2.1143680922633301</v>
      </c>
      <c r="T280" s="38">
        <f t="shared" si="30"/>
        <v>2081</v>
      </c>
      <c r="U280" s="38">
        <f t="shared" si="31"/>
        <v>31</v>
      </c>
    </row>
    <row r="281" spans="1:21">
      <c r="A281" s="34" t="s">
        <v>1723</v>
      </c>
      <c r="B281" s="33"/>
      <c r="C281" s="33"/>
      <c r="D281" s="35">
        <v>0.26889999999999997</v>
      </c>
      <c r="E281" s="36">
        <v>6.1600000000000002E-2</v>
      </c>
      <c r="F281" s="36">
        <v>1.5E-3</v>
      </c>
      <c r="G281" s="36">
        <v>0.90820000000000001</v>
      </c>
      <c r="H281" s="36">
        <v>2.1899999999999999E-2</v>
      </c>
      <c r="I281" s="36">
        <v>0.10630000000000001</v>
      </c>
      <c r="J281" s="36">
        <v>8.0000000000000004E-4</v>
      </c>
      <c r="K281" s="37">
        <v>661</v>
      </c>
      <c r="L281" s="37">
        <v>50</v>
      </c>
      <c r="M281" s="37">
        <v>656</v>
      </c>
      <c r="N281" s="37">
        <v>12</v>
      </c>
      <c r="O281" s="37">
        <v>651</v>
      </c>
      <c r="P281" s="37">
        <v>5</v>
      </c>
      <c r="Q281" s="32">
        <f t="shared" si="28"/>
        <v>1.5128593040847238</v>
      </c>
      <c r="R281" s="32">
        <f t="shared" si="29"/>
        <v>14.976326686271783</v>
      </c>
      <c r="S281" s="68">
        <f t="shared" si="32"/>
        <v>1.5128593040847238</v>
      </c>
      <c r="T281" s="38">
        <f t="shared" si="30"/>
        <v>651</v>
      </c>
      <c r="U281" s="38">
        <f t="shared" si="31"/>
        <v>5</v>
      </c>
    </row>
    <row r="282" spans="1:21">
      <c r="A282" s="34" t="s">
        <v>1724</v>
      </c>
      <c r="B282" s="33"/>
      <c r="C282" s="33"/>
      <c r="D282" s="35">
        <v>2.7071000000000001</v>
      </c>
      <c r="E282" s="36">
        <v>0.06</v>
      </c>
      <c r="F282" s="36">
        <v>2.8E-3</v>
      </c>
      <c r="G282" s="36">
        <v>0.70350000000000001</v>
      </c>
      <c r="H282" s="36">
        <v>3.1699999999999999E-2</v>
      </c>
      <c r="I282" s="36">
        <v>8.5000000000000006E-2</v>
      </c>
      <c r="J282" s="36">
        <v>8.9999999999999998E-4</v>
      </c>
      <c r="K282" s="37">
        <v>603</v>
      </c>
      <c r="L282" s="37">
        <v>97</v>
      </c>
      <c r="M282" s="37">
        <v>541</v>
      </c>
      <c r="N282" s="37">
        <v>19</v>
      </c>
      <c r="O282" s="37">
        <v>526</v>
      </c>
      <c r="P282" s="37">
        <v>5</v>
      </c>
      <c r="Q282" s="32">
        <f t="shared" si="28"/>
        <v>12.76948590381426</v>
      </c>
      <c r="R282" s="32">
        <f t="shared" si="29"/>
        <v>28.113167603475315</v>
      </c>
      <c r="S282" s="68">
        <f t="shared" si="32"/>
        <v>12.76948590381426</v>
      </c>
      <c r="T282" s="38">
        <f t="shared" si="30"/>
        <v>526</v>
      </c>
      <c r="U282" s="38">
        <f t="shared" si="31"/>
        <v>5</v>
      </c>
    </row>
    <row r="283" spans="1:21">
      <c r="A283" s="34" t="s">
        <v>1725</v>
      </c>
      <c r="B283" s="33"/>
      <c r="C283" s="33"/>
      <c r="D283" s="35">
        <v>0.49969999999999998</v>
      </c>
      <c r="E283" s="36">
        <v>7.5200000000000003E-2</v>
      </c>
      <c r="F283" s="36">
        <v>1.5E-3</v>
      </c>
      <c r="G283" s="36">
        <v>1.9435</v>
      </c>
      <c r="H283" s="36">
        <v>3.7900000000000003E-2</v>
      </c>
      <c r="I283" s="36">
        <v>0.18629999999999999</v>
      </c>
      <c r="J283" s="36">
        <v>1.2999999999999999E-3</v>
      </c>
      <c r="K283" s="37">
        <v>1073</v>
      </c>
      <c r="L283" s="37">
        <v>37</v>
      </c>
      <c r="M283" s="37">
        <v>1096</v>
      </c>
      <c r="N283" s="37">
        <v>13</v>
      </c>
      <c r="O283" s="37">
        <v>1101</v>
      </c>
      <c r="P283" s="37">
        <v>7</v>
      </c>
      <c r="Q283" s="32">
        <f t="shared" si="28"/>
        <v>-2.6095060577819185</v>
      </c>
      <c r="R283" s="32">
        <f t="shared" si="29"/>
        <v>7.195796178795387</v>
      </c>
      <c r="S283" s="68">
        <f t="shared" si="32"/>
        <v>-2.6095060577819185</v>
      </c>
      <c r="T283" s="38">
        <f t="shared" si="30"/>
        <v>1073</v>
      </c>
      <c r="U283" s="38">
        <f t="shared" si="31"/>
        <v>37</v>
      </c>
    </row>
    <row r="284" spans="1:21">
      <c r="A284" s="34" t="s">
        <v>1726</v>
      </c>
      <c r="B284" s="33"/>
      <c r="C284" s="33"/>
      <c r="D284" s="35">
        <v>0.4511</v>
      </c>
      <c r="E284" s="36">
        <v>5.6500000000000002E-2</v>
      </c>
      <c r="F284" s="36">
        <v>1.2999999999999999E-3</v>
      </c>
      <c r="G284" s="36">
        <v>0.64980000000000004</v>
      </c>
      <c r="H284" s="36">
        <v>1.4800000000000001E-2</v>
      </c>
      <c r="I284" s="36">
        <v>8.3000000000000004E-2</v>
      </c>
      <c r="J284" s="36">
        <v>5.9999999999999995E-4</v>
      </c>
      <c r="K284" s="37">
        <v>471</v>
      </c>
      <c r="L284" s="37">
        <v>49</v>
      </c>
      <c r="M284" s="37">
        <v>508</v>
      </c>
      <c r="N284" s="37">
        <v>9</v>
      </c>
      <c r="O284" s="37">
        <v>514</v>
      </c>
      <c r="P284" s="37">
        <v>3</v>
      </c>
      <c r="Q284" s="32">
        <f t="shared" si="28"/>
        <v>-9.1295116772823768</v>
      </c>
      <c r="R284" s="32">
        <f t="shared" si="29"/>
        <v>22.742058812005023</v>
      </c>
      <c r="S284" s="68">
        <f t="shared" si="32"/>
        <v>-9.1295116772823768</v>
      </c>
      <c r="T284" s="38">
        <f t="shared" si="30"/>
        <v>514</v>
      </c>
      <c r="U284" s="38">
        <f t="shared" si="31"/>
        <v>3</v>
      </c>
    </row>
    <row r="285" spans="1:21">
      <c r="A285" s="34" t="s">
        <v>1727</v>
      </c>
      <c r="B285" s="33"/>
      <c r="C285" s="33"/>
      <c r="D285" s="35">
        <v>1.3331999999999999</v>
      </c>
      <c r="E285" s="36">
        <v>7.1300000000000002E-2</v>
      </c>
      <c r="F285" s="36">
        <v>1.8E-3</v>
      </c>
      <c r="G285" s="36">
        <v>1.5751999999999999</v>
      </c>
      <c r="H285" s="36">
        <v>3.7699999999999997E-2</v>
      </c>
      <c r="I285" s="36">
        <v>0.1598</v>
      </c>
      <c r="J285" s="36">
        <v>1.1999999999999999E-3</v>
      </c>
      <c r="K285" s="37">
        <v>966</v>
      </c>
      <c r="L285" s="37">
        <v>48</v>
      </c>
      <c r="M285" s="37">
        <v>960</v>
      </c>
      <c r="N285" s="37">
        <v>15</v>
      </c>
      <c r="O285" s="37">
        <v>956</v>
      </c>
      <c r="P285" s="37">
        <v>7</v>
      </c>
      <c r="Q285" s="32">
        <f t="shared" si="28"/>
        <v>1.0351966873705987</v>
      </c>
      <c r="R285" s="32">
        <f t="shared" si="29"/>
        <v>9.9412197674365235</v>
      </c>
      <c r="S285" s="68">
        <f t="shared" si="32"/>
        <v>1.0351966873705987</v>
      </c>
      <c r="T285" s="38">
        <f t="shared" si="30"/>
        <v>956</v>
      </c>
      <c r="U285" s="38">
        <f t="shared" si="31"/>
        <v>7</v>
      </c>
    </row>
    <row r="286" spans="1:21">
      <c r="A286" s="34" t="s">
        <v>1728</v>
      </c>
      <c r="B286" s="33"/>
      <c r="C286" s="33"/>
      <c r="D286" s="35">
        <v>1.3253999999999999</v>
      </c>
      <c r="E286" s="36">
        <v>5.8799999999999998E-2</v>
      </c>
      <c r="F286" s="36">
        <v>2.5000000000000001E-3</v>
      </c>
      <c r="G286" s="36">
        <v>0.70209999999999995</v>
      </c>
      <c r="H286" s="36">
        <v>3.1E-2</v>
      </c>
      <c r="I286" s="36">
        <v>8.5900000000000004E-2</v>
      </c>
      <c r="J286" s="36">
        <v>8.9999999999999998E-4</v>
      </c>
      <c r="K286" s="37">
        <v>561</v>
      </c>
      <c r="L286" s="37">
        <v>96</v>
      </c>
      <c r="M286" s="37">
        <v>540</v>
      </c>
      <c r="N286" s="37">
        <v>19</v>
      </c>
      <c r="O286" s="37">
        <v>531</v>
      </c>
      <c r="P286" s="37">
        <v>5</v>
      </c>
      <c r="Q286" s="32">
        <f t="shared" si="28"/>
        <v>5.3475935828876997</v>
      </c>
      <c r="R286" s="32">
        <f t="shared" si="29"/>
        <v>32.443412093692984</v>
      </c>
      <c r="S286" s="68">
        <f t="shared" si="32"/>
        <v>5.3475935828876997</v>
      </c>
      <c r="T286" s="38">
        <f t="shared" si="30"/>
        <v>531</v>
      </c>
      <c r="U286" s="38">
        <f t="shared" si="31"/>
        <v>5</v>
      </c>
    </row>
    <row r="287" spans="1:21">
      <c r="A287" s="34" t="s">
        <v>1729</v>
      </c>
      <c r="B287" s="33"/>
      <c r="C287" s="33"/>
      <c r="D287" s="35">
        <v>0.38669999999999999</v>
      </c>
      <c r="E287" s="36">
        <v>7.1099999999999997E-2</v>
      </c>
      <c r="F287" s="36">
        <v>2.3E-3</v>
      </c>
      <c r="G287" s="36">
        <v>1.4964</v>
      </c>
      <c r="H287" s="36">
        <v>4.7199999999999999E-2</v>
      </c>
      <c r="I287" s="36">
        <v>0.15240000000000001</v>
      </c>
      <c r="J287" s="36">
        <v>1.2999999999999999E-3</v>
      </c>
      <c r="K287" s="37">
        <v>960</v>
      </c>
      <c r="L287" s="37">
        <v>63</v>
      </c>
      <c r="M287" s="37">
        <v>929</v>
      </c>
      <c r="N287" s="37">
        <v>19</v>
      </c>
      <c r="O287" s="37">
        <v>914</v>
      </c>
      <c r="P287" s="37">
        <v>7</v>
      </c>
      <c r="Q287" s="32">
        <f t="shared" si="28"/>
        <v>4.7916666666666714</v>
      </c>
      <c r="R287" s="32">
        <f t="shared" si="29"/>
        <v>12.580901999455371</v>
      </c>
      <c r="S287" s="68">
        <f t="shared" si="32"/>
        <v>4.7916666666666714</v>
      </c>
      <c r="T287" s="38">
        <f t="shared" si="30"/>
        <v>914</v>
      </c>
      <c r="U287" s="38">
        <f t="shared" si="31"/>
        <v>7</v>
      </c>
    </row>
    <row r="288" spans="1:21">
      <c r="A288" s="34" t="s">
        <v>1730</v>
      </c>
      <c r="B288" s="33"/>
      <c r="C288" s="33"/>
      <c r="D288" s="35">
        <v>0.55779999999999996</v>
      </c>
      <c r="E288" s="36">
        <v>6.5199999999999994E-2</v>
      </c>
      <c r="F288" s="36">
        <v>1.5E-3</v>
      </c>
      <c r="G288" s="36">
        <v>1.1793</v>
      </c>
      <c r="H288" s="36">
        <v>2.7400000000000001E-2</v>
      </c>
      <c r="I288" s="36">
        <v>0.13059999999999999</v>
      </c>
      <c r="J288" s="36">
        <v>8.9999999999999998E-4</v>
      </c>
      <c r="K288" s="37">
        <v>782</v>
      </c>
      <c r="L288" s="37">
        <v>48</v>
      </c>
      <c r="M288" s="37">
        <v>791</v>
      </c>
      <c r="N288" s="37">
        <v>13</v>
      </c>
      <c r="O288" s="37">
        <v>791</v>
      </c>
      <c r="P288" s="37">
        <v>5</v>
      </c>
      <c r="Q288" s="32">
        <f t="shared" si="28"/>
        <v>-1.1508951406649537</v>
      </c>
      <c r="R288" s="32">
        <f t="shared" si="29"/>
        <v>12.483172461059912</v>
      </c>
      <c r="S288" s="68">
        <f t="shared" si="32"/>
        <v>-1.1508951406649537</v>
      </c>
      <c r="T288" s="38">
        <f t="shared" si="30"/>
        <v>791</v>
      </c>
      <c r="U288" s="38">
        <f t="shared" si="31"/>
        <v>5</v>
      </c>
    </row>
    <row r="289" spans="1:21">
      <c r="A289" s="34" t="s">
        <v>1731</v>
      </c>
      <c r="B289" s="33"/>
      <c r="C289" s="33"/>
      <c r="D289" s="35">
        <v>1.9079999999999999</v>
      </c>
      <c r="E289" s="36">
        <v>0.16470000000000001</v>
      </c>
      <c r="F289" s="36">
        <v>4.1000000000000003E-3</v>
      </c>
      <c r="G289" s="36">
        <v>10.468</v>
      </c>
      <c r="H289" s="36">
        <v>0.25919999999999999</v>
      </c>
      <c r="I289" s="36">
        <v>0.46039999999999998</v>
      </c>
      <c r="J289" s="36">
        <v>4.1999999999999997E-3</v>
      </c>
      <c r="K289" s="37">
        <v>2504</v>
      </c>
      <c r="L289" s="37">
        <v>40</v>
      </c>
      <c r="M289" s="37">
        <v>2477</v>
      </c>
      <c r="N289" s="37">
        <v>23</v>
      </c>
      <c r="O289" s="37">
        <v>2441</v>
      </c>
      <c r="P289" s="37">
        <v>19</v>
      </c>
      <c r="Q289" s="32">
        <f t="shared" si="28"/>
        <v>2.5159744408945639</v>
      </c>
      <c r="R289" s="32">
        <f t="shared" si="29"/>
        <v>3.4645590793158787</v>
      </c>
      <c r="S289" s="68">
        <f t="shared" si="32"/>
        <v>2.5159744408945639</v>
      </c>
      <c r="T289" s="38">
        <f t="shared" si="30"/>
        <v>2504</v>
      </c>
      <c r="U289" s="38">
        <f t="shared" si="31"/>
        <v>40</v>
      </c>
    </row>
    <row r="290" spans="1:21">
      <c r="A290" s="34" t="s">
        <v>1732</v>
      </c>
      <c r="B290" s="33"/>
      <c r="C290" s="33"/>
      <c r="D290" s="35">
        <v>0.50849999999999995</v>
      </c>
      <c r="E290" s="36">
        <v>6.0499999999999998E-2</v>
      </c>
      <c r="F290" s="36">
        <v>1.2999999999999999E-3</v>
      </c>
      <c r="G290" s="36">
        <v>0.93269999999999997</v>
      </c>
      <c r="H290" s="36">
        <v>1.9800000000000002E-2</v>
      </c>
      <c r="I290" s="36">
        <v>0.11119999999999999</v>
      </c>
      <c r="J290" s="36">
        <v>8.0000000000000004E-4</v>
      </c>
      <c r="K290" s="37">
        <v>622</v>
      </c>
      <c r="L290" s="37">
        <v>44</v>
      </c>
      <c r="M290" s="37">
        <v>669</v>
      </c>
      <c r="N290" s="37">
        <v>10</v>
      </c>
      <c r="O290" s="37">
        <v>680</v>
      </c>
      <c r="P290" s="37">
        <v>5</v>
      </c>
      <c r="Q290" s="32">
        <f t="shared" si="28"/>
        <v>-9.3247588424437247</v>
      </c>
      <c r="R290" s="32">
        <f t="shared" si="29"/>
        <v>15.550500122450364</v>
      </c>
      <c r="S290" s="68">
        <f t="shared" si="32"/>
        <v>-9.3247588424437247</v>
      </c>
      <c r="T290" s="38">
        <f t="shared" si="30"/>
        <v>680</v>
      </c>
      <c r="U290" s="38">
        <f t="shared" si="31"/>
        <v>5</v>
      </c>
    </row>
    <row r="291" spans="1:21">
      <c r="A291" s="34" t="s">
        <v>1733</v>
      </c>
      <c r="B291" s="33"/>
      <c r="C291" s="33"/>
      <c r="D291" s="35">
        <v>0.75360000000000005</v>
      </c>
      <c r="E291" s="36">
        <v>7.3200000000000001E-2</v>
      </c>
      <c r="F291" s="36">
        <v>1.6999999999999999E-3</v>
      </c>
      <c r="G291" s="36">
        <v>1.645</v>
      </c>
      <c r="H291" s="36">
        <v>3.8199999999999998E-2</v>
      </c>
      <c r="I291" s="36">
        <v>0.1623</v>
      </c>
      <c r="J291" s="36">
        <v>1.1999999999999999E-3</v>
      </c>
      <c r="K291" s="37">
        <v>1018</v>
      </c>
      <c r="L291" s="37">
        <v>46</v>
      </c>
      <c r="M291" s="37">
        <v>988</v>
      </c>
      <c r="N291" s="37">
        <v>15</v>
      </c>
      <c r="O291" s="37">
        <v>970</v>
      </c>
      <c r="P291" s="37">
        <v>7</v>
      </c>
      <c r="Q291" s="32">
        <f t="shared" si="28"/>
        <v>4.7151277013752431</v>
      </c>
      <c r="R291" s="32">
        <f t="shared" si="29"/>
        <v>8.7203313224315924</v>
      </c>
      <c r="S291" s="68">
        <f t="shared" si="32"/>
        <v>4.7151277013752431</v>
      </c>
      <c r="T291" s="38">
        <f t="shared" si="30"/>
        <v>970</v>
      </c>
      <c r="U291" s="38">
        <f t="shared" si="31"/>
        <v>7</v>
      </c>
    </row>
    <row r="292" spans="1:21">
      <c r="A292" s="34" t="s">
        <v>1734</v>
      </c>
      <c r="B292" s="33"/>
      <c r="C292" s="33"/>
      <c r="D292" s="35">
        <v>0.27200000000000002</v>
      </c>
      <c r="E292" s="36">
        <v>7.0099999999999996E-2</v>
      </c>
      <c r="F292" s="36">
        <v>1.4E-3</v>
      </c>
      <c r="G292" s="36">
        <v>1.506</v>
      </c>
      <c r="H292" s="36">
        <v>2.9399999999999999E-2</v>
      </c>
      <c r="I292" s="36">
        <v>0.15509999999999999</v>
      </c>
      <c r="J292" s="36">
        <v>8.9999999999999998E-4</v>
      </c>
      <c r="K292" s="37">
        <v>930</v>
      </c>
      <c r="L292" s="37">
        <v>39</v>
      </c>
      <c r="M292" s="37">
        <v>933</v>
      </c>
      <c r="N292" s="37">
        <v>12</v>
      </c>
      <c r="O292" s="37">
        <v>929</v>
      </c>
      <c r="P292" s="37">
        <v>5</v>
      </c>
      <c r="Q292" s="32">
        <f t="shared" si="28"/>
        <v>0.10752688172043223</v>
      </c>
      <c r="R292" s="32">
        <f t="shared" si="29"/>
        <v>8.4467982423940118</v>
      </c>
      <c r="S292" s="68">
        <f t="shared" si="32"/>
        <v>0.10752688172043223</v>
      </c>
      <c r="T292" s="38">
        <f t="shared" si="30"/>
        <v>929</v>
      </c>
      <c r="U292" s="38">
        <f t="shared" si="31"/>
        <v>5</v>
      </c>
    </row>
    <row r="293" spans="1:21">
      <c r="A293" s="34" t="s">
        <v>1735</v>
      </c>
      <c r="B293" s="33"/>
      <c r="C293" s="33"/>
      <c r="D293" s="35">
        <v>0.67730000000000001</v>
      </c>
      <c r="E293" s="36">
        <v>0.16969999999999999</v>
      </c>
      <c r="F293" s="36">
        <v>2.5999999999999999E-3</v>
      </c>
      <c r="G293" s="36">
        <v>10.9611</v>
      </c>
      <c r="H293" s="36">
        <v>0.16450000000000001</v>
      </c>
      <c r="I293" s="36">
        <v>0.46510000000000001</v>
      </c>
      <c r="J293" s="36">
        <v>2.5000000000000001E-3</v>
      </c>
      <c r="K293" s="37">
        <v>2555</v>
      </c>
      <c r="L293" s="37">
        <v>24</v>
      </c>
      <c r="M293" s="37">
        <v>2520</v>
      </c>
      <c r="N293" s="37">
        <v>14</v>
      </c>
      <c r="O293" s="37">
        <v>2462</v>
      </c>
      <c r="P293" s="37">
        <v>11</v>
      </c>
      <c r="Q293" s="32">
        <f t="shared" si="28"/>
        <v>3.6399217221135038</v>
      </c>
      <c r="R293" s="32">
        <f t="shared" si="29"/>
        <v>2.004634236200356</v>
      </c>
      <c r="S293" s="68">
        <f t="shared" si="32"/>
        <v>3.6399217221135038</v>
      </c>
      <c r="T293" s="38">
        <f t="shared" si="30"/>
        <v>2555</v>
      </c>
      <c r="U293" s="38">
        <f t="shared" si="31"/>
        <v>24</v>
      </c>
    </row>
    <row r="294" spans="1:21">
      <c r="A294" s="34" t="s">
        <v>1736</v>
      </c>
      <c r="B294" s="33"/>
      <c r="C294" s="33"/>
      <c r="D294" s="35">
        <v>0.6381</v>
      </c>
      <c r="E294" s="36">
        <v>6.5299999999999997E-2</v>
      </c>
      <c r="F294" s="36">
        <v>1.5E-3</v>
      </c>
      <c r="G294" s="36">
        <v>1.2028000000000001</v>
      </c>
      <c r="H294" s="36">
        <v>2.7E-2</v>
      </c>
      <c r="I294" s="36">
        <v>0.13289999999999999</v>
      </c>
      <c r="J294" s="36">
        <v>1E-3</v>
      </c>
      <c r="K294" s="37">
        <v>784</v>
      </c>
      <c r="L294" s="37">
        <v>46</v>
      </c>
      <c r="M294" s="37">
        <v>802</v>
      </c>
      <c r="N294" s="37">
        <v>12</v>
      </c>
      <c r="O294" s="37">
        <v>805</v>
      </c>
      <c r="P294" s="37">
        <v>5</v>
      </c>
      <c r="Q294" s="32">
        <f t="shared" si="28"/>
        <v>-2.6785714285714191</v>
      </c>
      <c r="R294" s="32">
        <f t="shared" si="29"/>
        <v>12.116340771538749</v>
      </c>
      <c r="S294" s="68">
        <f t="shared" si="32"/>
        <v>-2.6785714285714191</v>
      </c>
      <c r="T294" s="38">
        <f t="shared" si="30"/>
        <v>805</v>
      </c>
      <c r="U294" s="38">
        <f t="shared" si="31"/>
        <v>5</v>
      </c>
    </row>
    <row r="295" spans="1:21">
      <c r="A295" s="34" t="s">
        <v>1737</v>
      </c>
      <c r="B295" s="33"/>
      <c r="C295" s="33"/>
      <c r="D295" s="35">
        <v>0.46899999999999997</v>
      </c>
      <c r="E295" s="36">
        <v>5.7599999999999998E-2</v>
      </c>
      <c r="F295" s="36">
        <v>1.6000000000000001E-3</v>
      </c>
      <c r="G295" s="36">
        <v>0.68589999999999995</v>
      </c>
      <c r="H295" s="36">
        <v>1.83E-2</v>
      </c>
      <c r="I295" s="36">
        <v>8.6099999999999996E-2</v>
      </c>
      <c r="J295" s="36">
        <v>6.9999999999999999E-4</v>
      </c>
      <c r="K295" s="37">
        <v>515</v>
      </c>
      <c r="L295" s="37">
        <v>57</v>
      </c>
      <c r="M295" s="37">
        <v>530</v>
      </c>
      <c r="N295" s="37">
        <v>11</v>
      </c>
      <c r="O295" s="37">
        <v>532</v>
      </c>
      <c r="P295" s="37">
        <v>4</v>
      </c>
      <c r="Q295" s="32">
        <f t="shared" si="28"/>
        <v>-3.3009708737864019</v>
      </c>
      <c r="R295" s="32">
        <f t="shared" si="29"/>
        <v>22.919325432146252</v>
      </c>
      <c r="S295" s="68">
        <f t="shared" si="32"/>
        <v>-3.3009708737864019</v>
      </c>
      <c r="T295" s="38">
        <f t="shared" si="30"/>
        <v>532</v>
      </c>
      <c r="U295" s="38">
        <f t="shared" si="31"/>
        <v>4</v>
      </c>
    </row>
    <row r="296" spans="1:21">
      <c r="A296" s="34" t="s">
        <v>1738</v>
      </c>
      <c r="B296" s="33"/>
      <c r="C296" s="33"/>
      <c r="D296" s="35">
        <v>0.56520000000000004</v>
      </c>
      <c r="E296" s="36">
        <v>6.3E-2</v>
      </c>
      <c r="F296" s="36">
        <v>1.4E-3</v>
      </c>
      <c r="G296" s="36">
        <v>0.9819</v>
      </c>
      <c r="H296" s="36">
        <v>2.1999999999999999E-2</v>
      </c>
      <c r="I296" s="36">
        <v>0.11219999999999999</v>
      </c>
      <c r="J296" s="36">
        <v>8.9999999999999998E-4</v>
      </c>
      <c r="K296" s="37">
        <v>708</v>
      </c>
      <c r="L296" s="37">
        <v>45</v>
      </c>
      <c r="M296" s="37">
        <v>695</v>
      </c>
      <c r="N296" s="37">
        <v>11</v>
      </c>
      <c r="O296" s="37">
        <v>685</v>
      </c>
      <c r="P296" s="37">
        <v>5</v>
      </c>
      <c r="Q296" s="32">
        <f t="shared" si="28"/>
        <v>3.248587570621464</v>
      </c>
      <c r="R296" s="32">
        <f t="shared" si="29"/>
        <v>12.379745699682957</v>
      </c>
      <c r="S296" s="68">
        <f t="shared" si="32"/>
        <v>3.248587570621464</v>
      </c>
      <c r="T296" s="38">
        <f t="shared" si="30"/>
        <v>685</v>
      </c>
      <c r="U296" s="38">
        <f t="shared" si="31"/>
        <v>5</v>
      </c>
    </row>
    <row r="297" spans="1:21">
      <c r="A297" s="34" t="s">
        <v>1739</v>
      </c>
      <c r="B297" s="33"/>
      <c r="C297" s="33"/>
      <c r="D297" s="35">
        <v>0.3604</v>
      </c>
      <c r="E297" s="36">
        <v>7.5600000000000001E-2</v>
      </c>
      <c r="F297" s="36">
        <v>1.5E-3</v>
      </c>
      <c r="G297" s="36">
        <v>1.8652</v>
      </c>
      <c r="H297" s="36">
        <v>3.56E-2</v>
      </c>
      <c r="I297" s="36">
        <v>0.17810000000000001</v>
      </c>
      <c r="J297" s="36">
        <v>1.1999999999999999E-3</v>
      </c>
      <c r="K297" s="37">
        <v>1083</v>
      </c>
      <c r="L297" s="37">
        <v>37</v>
      </c>
      <c r="M297" s="37">
        <v>1069</v>
      </c>
      <c r="N297" s="37">
        <v>13</v>
      </c>
      <c r="O297" s="37">
        <v>1056</v>
      </c>
      <c r="P297" s="37">
        <v>7</v>
      </c>
      <c r="Q297" s="32">
        <f t="shared" si="28"/>
        <v>2.4930747922437657</v>
      </c>
      <c r="R297" s="32">
        <f t="shared" si="29"/>
        <v>6.7867739607264195</v>
      </c>
      <c r="S297" s="68">
        <f t="shared" si="32"/>
        <v>2.4930747922437657</v>
      </c>
      <c r="T297" s="38">
        <f t="shared" si="30"/>
        <v>1083</v>
      </c>
      <c r="U297" s="38">
        <f t="shared" si="31"/>
        <v>37</v>
      </c>
    </row>
    <row r="298" spans="1:21">
      <c r="A298" s="34" t="s">
        <v>1740</v>
      </c>
      <c r="B298" s="33"/>
      <c r="C298" s="33"/>
      <c r="D298" s="35">
        <v>0.31690000000000002</v>
      </c>
      <c r="E298" s="36">
        <v>6.9800000000000001E-2</v>
      </c>
      <c r="F298" s="36">
        <v>1.4E-3</v>
      </c>
      <c r="G298" s="36">
        <v>1.5303</v>
      </c>
      <c r="H298" s="36">
        <v>3.1600000000000003E-2</v>
      </c>
      <c r="I298" s="36">
        <v>0.1575</v>
      </c>
      <c r="J298" s="36">
        <v>1.1999999999999999E-3</v>
      </c>
      <c r="K298" s="37">
        <v>923</v>
      </c>
      <c r="L298" s="37">
        <v>40</v>
      </c>
      <c r="M298" s="37">
        <v>943</v>
      </c>
      <c r="N298" s="37">
        <v>13</v>
      </c>
      <c r="O298" s="37">
        <v>943</v>
      </c>
      <c r="P298" s="37">
        <v>7</v>
      </c>
      <c r="Q298" s="32">
        <f t="shared" si="28"/>
        <v>-2.1668472372697645</v>
      </c>
      <c r="R298" s="32">
        <f t="shared" si="29"/>
        <v>8.984163472682491</v>
      </c>
      <c r="S298" s="68">
        <f t="shared" si="32"/>
        <v>-2.1668472372697645</v>
      </c>
      <c r="T298" s="38">
        <f t="shared" si="30"/>
        <v>943</v>
      </c>
      <c r="U298" s="38">
        <f t="shared" si="31"/>
        <v>7</v>
      </c>
    </row>
    <row r="299" spans="1:21">
      <c r="A299" s="34" t="s">
        <v>1741</v>
      </c>
      <c r="B299" s="33"/>
      <c r="C299" s="33"/>
      <c r="D299" s="35">
        <v>0.61509999999999998</v>
      </c>
      <c r="E299" s="36">
        <v>7.2800000000000004E-2</v>
      </c>
      <c r="F299" s="36">
        <v>1.6000000000000001E-3</v>
      </c>
      <c r="G299" s="36">
        <v>1.6713</v>
      </c>
      <c r="H299" s="36">
        <v>3.6299999999999999E-2</v>
      </c>
      <c r="I299" s="36">
        <v>0.16550000000000001</v>
      </c>
      <c r="J299" s="36">
        <v>1.1000000000000001E-3</v>
      </c>
      <c r="K299" s="37">
        <v>1009</v>
      </c>
      <c r="L299" s="37">
        <v>43</v>
      </c>
      <c r="M299" s="37">
        <v>998</v>
      </c>
      <c r="N299" s="37">
        <v>14</v>
      </c>
      <c r="O299" s="37">
        <v>987</v>
      </c>
      <c r="P299" s="37">
        <v>6</v>
      </c>
      <c r="Q299" s="32">
        <f t="shared" si="28"/>
        <v>2.1803766105054523</v>
      </c>
      <c r="R299" s="32">
        <f t="shared" si="29"/>
        <v>8.4218470390751392</v>
      </c>
      <c r="S299" s="68">
        <f t="shared" si="32"/>
        <v>2.1803766105054523</v>
      </c>
      <c r="T299" s="38">
        <f t="shared" si="30"/>
        <v>987</v>
      </c>
      <c r="U299" s="38">
        <f t="shared" si="31"/>
        <v>6</v>
      </c>
    </row>
    <row r="300" spans="1:21">
      <c r="A300" s="34" t="s">
        <v>1742</v>
      </c>
      <c r="B300" s="33"/>
      <c r="C300" s="33"/>
      <c r="D300" s="35">
        <v>0.3639</v>
      </c>
      <c r="E300" s="36">
        <v>6.1600000000000002E-2</v>
      </c>
      <c r="F300" s="36">
        <v>1.8E-3</v>
      </c>
      <c r="G300" s="36">
        <v>0.85019999999999996</v>
      </c>
      <c r="H300" s="36">
        <v>2.3599999999999999E-2</v>
      </c>
      <c r="I300" s="36">
        <v>0.1</v>
      </c>
      <c r="J300" s="36">
        <v>8.9999999999999998E-4</v>
      </c>
      <c r="K300" s="37">
        <v>661</v>
      </c>
      <c r="L300" s="37">
        <v>57</v>
      </c>
      <c r="M300" s="37">
        <v>625</v>
      </c>
      <c r="N300" s="37">
        <v>13</v>
      </c>
      <c r="O300" s="37">
        <v>615</v>
      </c>
      <c r="P300" s="37">
        <v>5</v>
      </c>
      <c r="Q300" s="32">
        <f t="shared" si="28"/>
        <v>6.9591527987897139</v>
      </c>
      <c r="R300" s="32">
        <f t="shared" si="29"/>
        <v>16.117537817321807</v>
      </c>
      <c r="S300" s="68">
        <f t="shared" si="32"/>
        <v>6.9591527987897139</v>
      </c>
      <c r="T300" s="38">
        <f t="shared" si="30"/>
        <v>615</v>
      </c>
      <c r="U300" s="38">
        <f t="shared" si="31"/>
        <v>5</v>
      </c>
    </row>
    <row r="301" spans="1:21">
      <c r="A301" s="34" t="s">
        <v>1743</v>
      </c>
      <c r="B301" s="33"/>
      <c r="C301" s="33"/>
      <c r="D301" s="35">
        <v>0.2601</v>
      </c>
      <c r="E301" s="36">
        <v>7.1499999999999994E-2</v>
      </c>
      <c r="F301" s="36">
        <v>1.2999999999999999E-3</v>
      </c>
      <c r="G301" s="36">
        <v>1.5874999999999999</v>
      </c>
      <c r="H301" s="36">
        <v>2.8500000000000001E-2</v>
      </c>
      <c r="I301" s="36">
        <v>0.16009999999999999</v>
      </c>
      <c r="J301" s="36">
        <v>1E-3</v>
      </c>
      <c r="K301" s="37">
        <v>970</v>
      </c>
      <c r="L301" s="37">
        <v>35</v>
      </c>
      <c r="M301" s="37">
        <v>965</v>
      </c>
      <c r="N301" s="37">
        <v>11</v>
      </c>
      <c r="O301" s="37">
        <v>957</v>
      </c>
      <c r="P301" s="37">
        <v>5</v>
      </c>
      <c r="Q301" s="32">
        <f t="shared" si="28"/>
        <v>1.3402061855670055</v>
      </c>
      <c r="R301" s="32">
        <f t="shared" si="29"/>
        <v>7.1940297667746096</v>
      </c>
      <c r="S301" s="68">
        <f t="shared" si="32"/>
        <v>1.3402061855670055</v>
      </c>
      <c r="T301" s="38">
        <f t="shared" si="30"/>
        <v>957</v>
      </c>
      <c r="U301" s="38">
        <f t="shared" si="31"/>
        <v>5</v>
      </c>
    </row>
    <row r="302" spans="1:21">
      <c r="A302" s="34" t="s">
        <v>1744</v>
      </c>
      <c r="B302" s="33"/>
      <c r="C302" s="33"/>
      <c r="D302" s="35">
        <v>0.33910000000000001</v>
      </c>
      <c r="E302" s="36">
        <v>5.7000000000000002E-2</v>
      </c>
      <c r="F302" s="36">
        <v>2.2000000000000001E-3</v>
      </c>
      <c r="G302" s="36">
        <v>0.75249999999999995</v>
      </c>
      <c r="H302" s="36">
        <v>2.93E-2</v>
      </c>
      <c r="I302" s="36">
        <v>9.5799999999999996E-2</v>
      </c>
      <c r="J302" s="36">
        <v>1E-3</v>
      </c>
      <c r="K302" s="37">
        <v>490</v>
      </c>
      <c r="L302" s="37">
        <v>85</v>
      </c>
      <c r="M302" s="37">
        <v>570</v>
      </c>
      <c r="N302" s="37">
        <v>17</v>
      </c>
      <c r="O302" s="37">
        <v>590</v>
      </c>
      <c r="P302" s="37">
        <v>6</v>
      </c>
      <c r="Q302" s="32">
        <f t="shared" si="28"/>
        <v>-20.408163265306122</v>
      </c>
      <c r="R302" s="32">
        <f t="shared" si="29"/>
        <v>41.845983799359786</v>
      </c>
      <c r="S302" s="68">
        <f t="shared" si="32"/>
        <v>-20.408163265306122</v>
      </c>
      <c r="T302" s="38">
        <f t="shared" si="30"/>
        <v>590</v>
      </c>
      <c r="U302" s="38">
        <f t="shared" si="31"/>
        <v>6</v>
      </c>
    </row>
    <row r="303" spans="1:21">
      <c r="A303" s="34" t="s">
        <v>1745</v>
      </c>
      <c r="B303" s="33"/>
      <c r="C303" s="33"/>
      <c r="D303" s="35">
        <v>0.38579999999999998</v>
      </c>
      <c r="E303" s="36">
        <v>0.16009999999999999</v>
      </c>
      <c r="F303" s="36">
        <v>3.0000000000000001E-3</v>
      </c>
      <c r="G303" s="36">
        <v>10.016299999999999</v>
      </c>
      <c r="H303" s="36">
        <v>0.1842</v>
      </c>
      <c r="I303" s="36">
        <v>0.45069999999999999</v>
      </c>
      <c r="J303" s="36">
        <v>2.8999999999999998E-3</v>
      </c>
      <c r="K303" s="37">
        <v>2456</v>
      </c>
      <c r="L303" s="37">
        <v>30</v>
      </c>
      <c r="M303" s="37">
        <v>2436</v>
      </c>
      <c r="N303" s="37">
        <v>17</v>
      </c>
      <c r="O303" s="37">
        <v>2398</v>
      </c>
      <c r="P303" s="37">
        <v>13</v>
      </c>
      <c r="Q303" s="32">
        <f t="shared" si="28"/>
        <v>2.3615635179153105</v>
      </c>
      <c r="R303" s="32">
        <f t="shared" si="29"/>
        <v>2.6096696866114049</v>
      </c>
      <c r="S303" s="68">
        <f t="shared" si="32"/>
        <v>2.3615635179153105</v>
      </c>
      <c r="T303" s="38">
        <f t="shared" si="30"/>
        <v>2456</v>
      </c>
      <c r="U303" s="38">
        <f t="shared" si="31"/>
        <v>30</v>
      </c>
    </row>
    <row r="304" spans="1:21">
      <c r="A304" s="34" t="s">
        <v>1746</v>
      </c>
      <c r="B304" s="33"/>
      <c r="C304" s="33"/>
      <c r="D304" s="35">
        <v>0.29809999999999998</v>
      </c>
      <c r="E304" s="36">
        <v>6.08E-2</v>
      </c>
      <c r="F304" s="36">
        <v>1.8E-3</v>
      </c>
      <c r="G304" s="36">
        <v>0.83299999999999996</v>
      </c>
      <c r="H304" s="36">
        <v>2.4299999999999999E-2</v>
      </c>
      <c r="I304" s="36">
        <v>9.9000000000000005E-2</v>
      </c>
      <c r="J304" s="36">
        <v>8.0000000000000004E-4</v>
      </c>
      <c r="K304" s="37">
        <v>631</v>
      </c>
      <c r="L304" s="37">
        <v>62</v>
      </c>
      <c r="M304" s="37">
        <v>615</v>
      </c>
      <c r="N304" s="37">
        <v>13</v>
      </c>
      <c r="O304" s="37">
        <v>609</v>
      </c>
      <c r="P304" s="37">
        <v>5</v>
      </c>
      <c r="Q304" s="32">
        <f t="shared" si="28"/>
        <v>3.4865293185419977</v>
      </c>
      <c r="R304" s="32">
        <f t="shared" si="29"/>
        <v>19.032293055121727</v>
      </c>
      <c r="S304" s="68">
        <f t="shared" si="32"/>
        <v>3.4865293185419977</v>
      </c>
      <c r="T304" s="38">
        <f t="shared" si="30"/>
        <v>609</v>
      </c>
      <c r="U304" s="38">
        <f t="shared" si="31"/>
        <v>5</v>
      </c>
    </row>
    <row r="305" spans="1:21">
      <c r="A305" s="34" t="s">
        <v>1747</v>
      </c>
      <c r="B305" s="33"/>
      <c r="C305" s="33"/>
      <c r="D305" s="35">
        <v>1.0118</v>
      </c>
      <c r="E305" s="36">
        <v>5.8500000000000003E-2</v>
      </c>
      <c r="F305" s="36">
        <v>1.6000000000000001E-3</v>
      </c>
      <c r="G305" s="36">
        <v>0.71579999999999999</v>
      </c>
      <c r="H305" s="36">
        <v>1.9E-2</v>
      </c>
      <c r="I305" s="36">
        <v>8.8200000000000001E-2</v>
      </c>
      <c r="J305" s="36">
        <v>5.9999999999999995E-4</v>
      </c>
      <c r="K305" s="37">
        <v>547</v>
      </c>
      <c r="L305" s="37">
        <v>57</v>
      </c>
      <c r="M305" s="37">
        <v>548</v>
      </c>
      <c r="N305" s="37">
        <v>11</v>
      </c>
      <c r="O305" s="37">
        <v>545</v>
      </c>
      <c r="P305" s="37">
        <v>4</v>
      </c>
      <c r="Q305" s="32">
        <f t="shared" ref="Q305:Q308" si="33">(1-O305/K305)*100</f>
        <v>0.36563071297989191</v>
      </c>
      <c r="R305" s="32">
        <f t="shared" ref="R305:R308" si="34">SQRT((2*P305)^2*(-1/K305)^2+(2*L305)^2*(O305/K305^2)^2)*100</f>
        <v>20.816190914030912</v>
      </c>
      <c r="S305" s="68">
        <f t="shared" si="32"/>
        <v>0.36563071297989191</v>
      </c>
      <c r="T305" s="38">
        <f t="shared" ref="T305:T308" si="35">IF(O305&lt;=1000,O305,K305)</f>
        <v>545</v>
      </c>
      <c r="U305" s="38">
        <f t="shared" ref="U305:U308" si="36">IF(T305=O305,P305,L305)</f>
        <v>4</v>
      </c>
    </row>
    <row r="306" spans="1:21">
      <c r="A306" s="34" t="s">
        <v>1748</v>
      </c>
      <c r="B306" s="33"/>
      <c r="C306" s="33"/>
      <c r="D306" s="35">
        <v>0.36359999999999998</v>
      </c>
      <c r="E306" s="36">
        <v>6.2199999999999998E-2</v>
      </c>
      <c r="F306" s="36">
        <v>1E-3</v>
      </c>
      <c r="G306" s="36">
        <v>0.97899999999999998</v>
      </c>
      <c r="H306" s="36">
        <v>1.66E-2</v>
      </c>
      <c r="I306" s="36">
        <v>0.1133</v>
      </c>
      <c r="J306" s="36">
        <v>8.0000000000000004E-4</v>
      </c>
      <c r="K306" s="37">
        <v>681</v>
      </c>
      <c r="L306" s="37">
        <v>34</v>
      </c>
      <c r="M306" s="37">
        <v>693</v>
      </c>
      <c r="N306" s="37">
        <v>9</v>
      </c>
      <c r="O306" s="37">
        <v>692</v>
      </c>
      <c r="P306" s="37">
        <v>4</v>
      </c>
      <c r="Q306" s="32">
        <f t="shared" si="33"/>
        <v>-1.6152716593245131</v>
      </c>
      <c r="R306" s="32">
        <f t="shared" si="34"/>
        <v>10.214383395084369</v>
      </c>
      <c r="S306" s="68">
        <f t="shared" si="32"/>
        <v>-1.6152716593245131</v>
      </c>
      <c r="T306" s="38">
        <f t="shared" si="35"/>
        <v>692</v>
      </c>
      <c r="U306" s="38">
        <f t="shared" si="36"/>
        <v>4</v>
      </c>
    </row>
    <row r="307" spans="1:21">
      <c r="A307" s="34" t="s">
        <v>1749</v>
      </c>
      <c r="B307" s="33"/>
      <c r="C307" s="33"/>
      <c r="D307" s="35">
        <v>0.2238</v>
      </c>
      <c r="E307" s="36">
        <v>7.0300000000000001E-2</v>
      </c>
      <c r="F307" s="36">
        <v>7.3000000000000001E-3</v>
      </c>
      <c r="G307" s="36">
        <v>0.98350000000000004</v>
      </c>
      <c r="H307" s="36">
        <v>9.8699999999999996E-2</v>
      </c>
      <c r="I307" s="36">
        <v>0.1057</v>
      </c>
      <c r="J307" s="36">
        <v>2.3E-3</v>
      </c>
      <c r="K307" s="37">
        <v>938</v>
      </c>
      <c r="L307" s="37">
        <v>209</v>
      </c>
      <c r="M307" s="37">
        <v>695</v>
      </c>
      <c r="N307" s="37">
        <v>51</v>
      </c>
      <c r="O307" s="37">
        <v>648</v>
      </c>
      <c r="P307" s="37">
        <v>13</v>
      </c>
      <c r="Q307" s="32">
        <f t="shared" si="33"/>
        <v>30.916844349680172</v>
      </c>
      <c r="R307" s="32">
        <f t="shared" si="34"/>
        <v>30.909991408632738</v>
      </c>
      <c r="S307" s="68">
        <f t="shared" si="32"/>
        <v>30.916844349680172</v>
      </c>
      <c r="T307" s="38">
        <f t="shared" si="35"/>
        <v>648</v>
      </c>
      <c r="U307" s="38">
        <f t="shared" si="36"/>
        <v>13</v>
      </c>
    </row>
    <row r="308" spans="1:21">
      <c r="A308" s="34" t="s">
        <v>1750</v>
      </c>
      <c r="B308" s="33"/>
      <c r="C308" s="33"/>
      <c r="D308" s="35">
        <v>0.193</v>
      </c>
      <c r="E308" s="36">
        <v>6.2399999999999997E-2</v>
      </c>
      <c r="F308" s="36">
        <v>1.1000000000000001E-3</v>
      </c>
      <c r="G308" s="36">
        <v>0.96479999999999999</v>
      </c>
      <c r="H308" s="36">
        <v>1.66E-2</v>
      </c>
      <c r="I308" s="36">
        <v>0.1114</v>
      </c>
      <c r="J308" s="36">
        <v>6.9999999999999999E-4</v>
      </c>
      <c r="K308" s="37">
        <v>686</v>
      </c>
      <c r="L308" s="37">
        <v>35</v>
      </c>
      <c r="M308" s="37">
        <v>686</v>
      </c>
      <c r="N308" s="37">
        <v>9</v>
      </c>
      <c r="O308" s="37">
        <v>681</v>
      </c>
      <c r="P308" s="37">
        <v>4</v>
      </c>
      <c r="Q308" s="32">
        <f t="shared" si="33"/>
        <v>0.72886297376093534</v>
      </c>
      <c r="R308" s="32">
        <f t="shared" si="34"/>
        <v>10.196615069996302</v>
      </c>
      <c r="S308" s="68">
        <f t="shared" si="32"/>
        <v>0.72886297376093534</v>
      </c>
      <c r="T308" s="38">
        <f t="shared" si="35"/>
        <v>681</v>
      </c>
      <c r="U308" s="38">
        <f t="shared" si="36"/>
        <v>4</v>
      </c>
    </row>
    <row r="309" spans="1:21">
      <c r="A309" s="47" t="s">
        <v>1751</v>
      </c>
      <c r="B309" s="47"/>
      <c r="C309" s="47"/>
      <c r="D309" s="53"/>
      <c r="E309" s="54"/>
      <c r="F309" s="54"/>
      <c r="G309" s="54"/>
      <c r="H309" s="54"/>
      <c r="I309" s="54"/>
      <c r="J309" s="54"/>
      <c r="K309" s="55"/>
      <c r="L309" s="55"/>
      <c r="M309" s="55"/>
      <c r="N309" s="55"/>
      <c r="O309" s="55"/>
      <c r="P309" s="55"/>
      <c r="Q309" s="56"/>
      <c r="R309" s="56"/>
      <c r="S309" s="68">
        <f t="shared" si="32"/>
        <v>0</v>
      </c>
      <c r="T309" s="55"/>
      <c r="U309" s="55"/>
    </row>
    <row r="310" spans="1:21">
      <c r="A310" s="33">
        <v>1</v>
      </c>
      <c r="B310" s="33">
        <v>201</v>
      </c>
      <c r="C310" s="33">
        <v>496</v>
      </c>
      <c r="D310" s="57">
        <f>B310/C310</f>
        <v>0.40524193548387094</v>
      </c>
      <c r="E310" s="58">
        <v>7.3599999999999999E-2</v>
      </c>
      <c r="F310" s="58">
        <v>1.4E-3</v>
      </c>
      <c r="G310" s="58">
        <v>1.7284999999999999</v>
      </c>
      <c r="H310" s="58">
        <v>3.49E-2</v>
      </c>
      <c r="I310" s="58">
        <v>0.16919999999999999</v>
      </c>
      <c r="J310" s="58">
        <v>1.4E-3</v>
      </c>
      <c r="K310" s="38">
        <v>1031</v>
      </c>
      <c r="L310" s="38">
        <v>71</v>
      </c>
      <c r="M310" s="38">
        <v>1019</v>
      </c>
      <c r="N310" s="38">
        <v>13</v>
      </c>
      <c r="O310" s="38">
        <v>1008</v>
      </c>
      <c r="P310" s="38">
        <v>8</v>
      </c>
      <c r="Q310" s="32">
        <f t="shared" ref="Q310:Q373" si="37">(1-O310/K310)*100</f>
        <v>2.2308438409311293</v>
      </c>
      <c r="R310" s="32">
        <f t="shared" ref="R310:R373" si="38">SQRT((2*P310)^2*(-1/K310)^2+(2*L310)^2*(O310/K310^2)^2)*100</f>
        <v>13.554911427436675</v>
      </c>
      <c r="S310" s="68">
        <f t="shared" si="32"/>
        <v>2.2308438409311293</v>
      </c>
      <c r="T310" s="38">
        <f t="shared" ref="T310:T373" si="39">IF(O310&lt;=1000,O310,K310)</f>
        <v>1031</v>
      </c>
      <c r="U310" s="38">
        <f t="shared" ref="U310:U373" si="40">IF(T310=O310,P310,L310)</f>
        <v>71</v>
      </c>
    </row>
    <row r="311" spans="1:21">
      <c r="A311" s="33">
        <v>2</v>
      </c>
      <c r="B311" s="33">
        <v>153</v>
      </c>
      <c r="C311" s="33">
        <v>292</v>
      </c>
      <c r="D311" s="57">
        <f t="shared" ref="D311:D374" si="41">B311/C311</f>
        <v>0.52397260273972601</v>
      </c>
      <c r="E311" s="58">
        <v>6.9199999999999998E-2</v>
      </c>
      <c r="F311" s="58">
        <v>1.8E-3</v>
      </c>
      <c r="G311" s="58">
        <v>1.3118000000000001</v>
      </c>
      <c r="H311" s="58">
        <v>3.1600000000000003E-2</v>
      </c>
      <c r="I311" s="58">
        <v>0.13800000000000001</v>
      </c>
      <c r="J311" s="58">
        <v>1.4E-3</v>
      </c>
      <c r="K311" s="38">
        <v>906</v>
      </c>
      <c r="L311" s="38">
        <v>56</v>
      </c>
      <c r="M311" s="38">
        <v>851</v>
      </c>
      <c r="N311" s="38">
        <v>14</v>
      </c>
      <c r="O311" s="38">
        <v>833</v>
      </c>
      <c r="P311" s="38">
        <v>8</v>
      </c>
      <c r="Q311" s="32">
        <f t="shared" si="37"/>
        <v>8.0573951434878559</v>
      </c>
      <c r="R311" s="32">
        <f t="shared" si="38"/>
        <v>11.502352759215285</v>
      </c>
      <c r="S311" s="68">
        <f t="shared" si="32"/>
        <v>8.0573951434878559</v>
      </c>
      <c r="T311" s="38">
        <f t="shared" si="39"/>
        <v>833</v>
      </c>
      <c r="U311" s="38">
        <f t="shared" si="40"/>
        <v>8</v>
      </c>
    </row>
    <row r="312" spans="1:21">
      <c r="A312" s="33">
        <v>3</v>
      </c>
      <c r="B312" s="33">
        <v>327</v>
      </c>
      <c r="C312" s="33">
        <v>731</v>
      </c>
      <c r="D312" s="57">
        <f t="shared" si="41"/>
        <v>0.44733242134062928</v>
      </c>
      <c r="E312" s="58">
        <v>0.124</v>
      </c>
      <c r="F312" s="58">
        <v>1.6000000000000001E-3</v>
      </c>
      <c r="G312" s="58">
        <v>6.5557999999999996</v>
      </c>
      <c r="H312" s="58">
        <v>9.1499999999999998E-2</v>
      </c>
      <c r="I312" s="58">
        <v>0.38119999999999998</v>
      </c>
      <c r="J312" s="58">
        <v>3.0000000000000001E-3</v>
      </c>
      <c r="K312" s="38">
        <v>2014</v>
      </c>
      <c r="L312" s="38">
        <v>23</v>
      </c>
      <c r="M312" s="38">
        <v>2053</v>
      </c>
      <c r="N312" s="38">
        <v>12</v>
      </c>
      <c r="O312" s="38">
        <v>2082</v>
      </c>
      <c r="P312" s="38">
        <v>14</v>
      </c>
      <c r="Q312" s="32">
        <f t="shared" si="37"/>
        <v>-3.376365441906648</v>
      </c>
      <c r="R312" s="32">
        <f t="shared" si="38"/>
        <v>2.7400316192128602</v>
      </c>
      <c r="S312" s="68">
        <f t="shared" si="32"/>
        <v>-3.376365441906648</v>
      </c>
      <c r="T312" s="38">
        <f t="shared" si="39"/>
        <v>2014</v>
      </c>
      <c r="U312" s="38">
        <f t="shared" si="40"/>
        <v>23</v>
      </c>
    </row>
    <row r="313" spans="1:21">
      <c r="A313" s="33">
        <v>4</v>
      </c>
      <c r="B313" s="33">
        <v>382</v>
      </c>
      <c r="C313" s="33">
        <v>1101</v>
      </c>
      <c r="D313" s="57">
        <f t="shared" si="41"/>
        <v>0.34695731153496823</v>
      </c>
      <c r="E313" s="58">
        <v>7.0199999999999999E-2</v>
      </c>
      <c r="F313" s="58">
        <v>1.1999999999999999E-3</v>
      </c>
      <c r="G313" s="58">
        <v>1.5760000000000001</v>
      </c>
      <c r="H313" s="58">
        <v>2.64E-2</v>
      </c>
      <c r="I313" s="58">
        <v>0.16209999999999999</v>
      </c>
      <c r="J313" s="58">
        <v>1.2999999999999999E-3</v>
      </c>
      <c r="K313" s="38">
        <v>1000</v>
      </c>
      <c r="L313" s="38">
        <v>33</v>
      </c>
      <c r="M313" s="38">
        <v>961</v>
      </c>
      <c r="N313" s="38">
        <v>10</v>
      </c>
      <c r="O313" s="38">
        <v>968</v>
      </c>
      <c r="P313" s="38">
        <v>7</v>
      </c>
      <c r="Q313" s="32">
        <f t="shared" si="37"/>
        <v>3.2000000000000028</v>
      </c>
      <c r="R313" s="32">
        <f t="shared" si="38"/>
        <v>6.5403948993925436</v>
      </c>
      <c r="S313" s="68">
        <f t="shared" si="32"/>
        <v>3.2000000000000028</v>
      </c>
      <c r="T313" s="38">
        <f t="shared" si="39"/>
        <v>968</v>
      </c>
      <c r="U313" s="38">
        <f t="shared" si="40"/>
        <v>7</v>
      </c>
    </row>
    <row r="314" spans="1:21">
      <c r="A314" s="33">
        <v>5</v>
      </c>
      <c r="B314" s="33">
        <v>393</v>
      </c>
      <c r="C314" s="33">
        <v>829</v>
      </c>
      <c r="D314" s="57">
        <f t="shared" si="41"/>
        <v>0.47406513872135103</v>
      </c>
      <c r="E314" s="58">
        <v>6.7799999999999999E-2</v>
      </c>
      <c r="F314" s="58">
        <v>1.1999999999999999E-3</v>
      </c>
      <c r="G314" s="58">
        <v>1.4541999999999999</v>
      </c>
      <c r="H314" s="58">
        <v>2.69E-2</v>
      </c>
      <c r="I314" s="58">
        <v>0.1547</v>
      </c>
      <c r="J314" s="58">
        <v>1.2999999999999999E-3</v>
      </c>
      <c r="K314" s="38">
        <v>861</v>
      </c>
      <c r="L314" s="38">
        <v>32</v>
      </c>
      <c r="M314" s="38">
        <v>912</v>
      </c>
      <c r="N314" s="38">
        <v>11</v>
      </c>
      <c r="O314" s="38">
        <v>927</v>
      </c>
      <c r="P314" s="38">
        <v>7</v>
      </c>
      <c r="Q314" s="32">
        <f t="shared" si="37"/>
        <v>-7.6655052264808399</v>
      </c>
      <c r="R314" s="32">
        <f t="shared" si="38"/>
        <v>8.1665238263778424</v>
      </c>
      <c r="S314" s="68">
        <f t="shared" si="32"/>
        <v>-7.6655052264808399</v>
      </c>
      <c r="T314" s="38">
        <f t="shared" si="39"/>
        <v>927</v>
      </c>
      <c r="U314" s="38">
        <f t="shared" si="40"/>
        <v>7</v>
      </c>
    </row>
    <row r="315" spans="1:21">
      <c r="A315" s="33">
        <v>6</v>
      </c>
      <c r="B315" s="33">
        <v>288</v>
      </c>
      <c r="C315" s="33">
        <v>752</v>
      </c>
      <c r="D315" s="57">
        <f t="shared" si="41"/>
        <v>0.38297872340425532</v>
      </c>
      <c r="E315" s="58">
        <v>6.5699999999999995E-2</v>
      </c>
      <c r="F315" s="58">
        <v>1.4E-3</v>
      </c>
      <c r="G315" s="58">
        <v>1.2486999999999999</v>
      </c>
      <c r="H315" s="58">
        <v>2.6599999999999999E-2</v>
      </c>
      <c r="I315" s="58">
        <v>0.13739999999999999</v>
      </c>
      <c r="J315" s="58">
        <v>1.2999999999999999E-3</v>
      </c>
      <c r="K315" s="38">
        <v>794</v>
      </c>
      <c r="L315" s="38">
        <v>44</v>
      </c>
      <c r="M315" s="38">
        <v>823</v>
      </c>
      <c r="N315" s="38">
        <v>12</v>
      </c>
      <c r="O315" s="38">
        <v>830</v>
      </c>
      <c r="P315" s="38">
        <v>7</v>
      </c>
      <c r="Q315" s="32">
        <f t="shared" si="37"/>
        <v>-4.534005037783384</v>
      </c>
      <c r="R315" s="32">
        <f t="shared" si="38"/>
        <v>11.71903779726882</v>
      </c>
      <c r="S315" s="68">
        <f t="shared" si="32"/>
        <v>-4.534005037783384</v>
      </c>
      <c r="T315" s="38">
        <f t="shared" si="39"/>
        <v>830</v>
      </c>
      <c r="U315" s="38">
        <f t="shared" si="40"/>
        <v>7</v>
      </c>
    </row>
    <row r="316" spans="1:21">
      <c r="A316" s="33">
        <v>7</v>
      </c>
      <c r="B316" s="33">
        <v>126</v>
      </c>
      <c r="C316" s="33">
        <v>280</v>
      </c>
      <c r="D316" s="57">
        <f t="shared" si="41"/>
        <v>0.45</v>
      </c>
      <c r="E316" s="58">
        <v>6.93E-2</v>
      </c>
      <c r="F316" s="58">
        <v>1.9E-3</v>
      </c>
      <c r="G316" s="58">
        <v>1.4908999999999999</v>
      </c>
      <c r="H316" s="58">
        <v>4.1399999999999999E-2</v>
      </c>
      <c r="I316" s="58">
        <v>0.156</v>
      </c>
      <c r="J316" s="58">
        <v>1.6999999999999999E-3</v>
      </c>
      <c r="K316" s="38">
        <v>909</v>
      </c>
      <c r="L316" s="38">
        <v>57</v>
      </c>
      <c r="M316" s="38">
        <v>927</v>
      </c>
      <c r="N316" s="38">
        <v>17</v>
      </c>
      <c r="O316" s="38">
        <v>934</v>
      </c>
      <c r="P316" s="38">
        <v>9</v>
      </c>
      <c r="Q316" s="32">
        <f t="shared" si="37"/>
        <v>-2.7502750275027577</v>
      </c>
      <c r="R316" s="32">
        <f t="shared" si="38"/>
        <v>13.037432320408229</v>
      </c>
      <c r="S316" s="68">
        <f t="shared" si="32"/>
        <v>-2.7502750275027577</v>
      </c>
      <c r="T316" s="38">
        <f t="shared" si="39"/>
        <v>934</v>
      </c>
      <c r="U316" s="38">
        <f t="shared" si="40"/>
        <v>9</v>
      </c>
    </row>
    <row r="317" spans="1:21">
      <c r="A317" s="33">
        <v>8</v>
      </c>
      <c r="B317" s="33">
        <v>354</v>
      </c>
      <c r="C317" s="33">
        <v>330</v>
      </c>
      <c r="D317" s="57">
        <f t="shared" si="41"/>
        <v>1.0727272727272728</v>
      </c>
      <c r="E317" s="58">
        <v>6.5500000000000003E-2</v>
      </c>
      <c r="F317" s="58">
        <v>1.8E-3</v>
      </c>
      <c r="G317" s="58">
        <v>1.1860999999999999</v>
      </c>
      <c r="H317" s="58">
        <v>3.2199999999999999E-2</v>
      </c>
      <c r="I317" s="58">
        <v>0.13150000000000001</v>
      </c>
      <c r="J317" s="58">
        <v>1.2999999999999999E-3</v>
      </c>
      <c r="K317" s="38">
        <v>791</v>
      </c>
      <c r="L317" s="38">
        <v>62</v>
      </c>
      <c r="M317" s="38">
        <v>794</v>
      </c>
      <c r="N317" s="38">
        <v>15</v>
      </c>
      <c r="O317" s="38">
        <v>796</v>
      </c>
      <c r="P317" s="38">
        <v>7</v>
      </c>
      <c r="Q317" s="32">
        <f t="shared" si="37"/>
        <v>-0.6321112515802696</v>
      </c>
      <c r="R317" s="32">
        <f t="shared" si="38"/>
        <v>15.874427332934873</v>
      </c>
      <c r="S317" s="68">
        <f t="shared" si="32"/>
        <v>-0.6321112515802696</v>
      </c>
      <c r="T317" s="38">
        <f t="shared" si="39"/>
        <v>796</v>
      </c>
      <c r="U317" s="38">
        <f t="shared" si="40"/>
        <v>7</v>
      </c>
    </row>
    <row r="318" spans="1:21">
      <c r="A318" s="33">
        <v>9</v>
      </c>
      <c r="B318" s="33">
        <v>154</v>
      </c>
      <c r="C318" s="33">
        <v>154</v>
      </c>
      <c r="D318" s="57">
        <f t="shared" si="41"/>
        <v>1</v>
      </c>
      <c r="E318" s="58">
        <v>0.1719</v>
      </c>
      <c r="F318" s="58">
        <v>2.8999999999999998E-3</v>
      </c>
      <c r="G318" s="58">
        <v>11.6958</v>
      </c>
      <c r="H318" s="58">
        <v>0.19320000000000001</v>
      </c>
      <c r="I318" s="58">
        <v>0.49209999999999998</v>
      </c>
      <c r="J318" s="58">
        <v>4.4000000000000003E-3</v>
      </c>
      <c r="K318" s="38">
        <v>2577</v>
      </c>
      <c r="L318" s="38">
        <v>28</v>
      </c>
      <c r="M318" s="38">
        <v>2580</v>
      </c>
      <c r="N318" s="38">
        <v>16</v>
      </c>
      <c r="O318" s="38">
        <v>2580</v>
      </c>
      <c r="P318" s="38">
        <v>19</v>
      </c>
      <c r="Q318" s="32">
        <f t="shared" si="37"/>
        <v>-0.11641443538998875</v>
      </c>
      <c r="R318" s="32">
        <f t="shared" si="38"/>
        <v>2.6282363998743801</v>
      </c>
      <c r="S318" s="68">
        <f t="shared" si="32"/>
        <v>-0.11641443538998875</v>
      </c>
      <c r="T318" s="38">
        <f t="shared" si="39"/>
        <v>2577</v>
      </c>
      <c r="U318" s="38">
        <f t="shared" si="40"/>
        <v>28</v>
      </c>
    </row>
    <row r="319" spans="1:21">
      <c r="A319" s="33">
        <v>10</v>
      </c>
      <c r="B319" s="33">
        <v>391</v>
      </c>
      <c r="C319" s="33">
        <v>289</v>
      </c>
      <c r="D319" s="57">
        <f t="shared" si="41"/>
        <v>1.3529411764705883</v>
      </c>
      <c r="E319" s="58">
        <v>6.88E-2</v>
      </c>
      <c r="F319" s="58">
        <v>1.8E-3</v>
      </c>
      <c r="G319" s="58">
        <v>1.3287</v>
      </c>
      <c r="H319" s="58">
        <v>3.5000000000000003E-2</v>
      </c>
      <c r="I319" s="58">
        <v>0.13980000000000001</v>
      </c>
      <c r="J319" s="58">
        <v>1.2999999999999999E-3</v>
      </c>
      <c r="K319" s="38">
        <v>892</v>
      </c>
      <c r="L319" s="38">
        <v>56</v>
      </c>
      <c r="M319" s="38">
        <v>858</v>
      </c>
      <c r="N319" s="38">
        <v>15</v>
      </c>
      <c r="O319" s="38">
        <v>843</v>
      </c>
      <c r="P319" s="38">
        <v>7</v>
      </c>
      <c r="Q319" s="32">
        <f t="shared" si="37"/>
        <v>5.4932735426008961</v>
      </c>
      <c r="R319" s="32">
        <f t="shared" si="38"/>
        <v>11.969661366965921</v>
      </c>
      <c r="S319" s="68">
        <f t="shared" si="32"/>
        <v>5.4932735426008961</v>
      </c>
      <c r="T319" s="38">
        <f t="shared" si="39"/>
        <v>843</v>
      </c>
      <c r="U319" s="38">
        <f t="shared" si="40"/>
        <v>7</v>
      </c>
    </row>
    <row r="320" spans="1:21">
      <c r="A320" s="33">
        <v>11</v>
      </c>
      <c r="B320" s="33">
        <v>264</v>
      </c>
      <c r="C320" s="33">
        <v>563</v>
      </c>
      <c r="D320" s="57">
        <f t="shared" si="41"/>
        <v>0.46891651865008882</v>
      </c>
      <c r="E320" s="58">
        <v>7.9299999999999995E-2</v>
      </c>
      <c r="F320" s="58">
        <v>1.4E-3</v>
      </c>
      <c r="G320" s="58">
        <v>2.2685</v>
      </c>
      <c r="H320" s="58">
        <v>3.9399999999999998E-2</v>
      </c>
      <c r="I320" s="58">
        <v>0.20649999999999999</v>
      </c>
      <c r="J320" s="58">
        <v>1.6000000000000001E-3</v>
      </c>
      <c r="K320" s="38">
        <v>1181</v>
      </c>
      <c r="L320" s="38">
        <v>34</v>
      </c>
      <c r="M320" s="38">
        <v>1203</v>
      </c>
      <c r="N320" s="38">
        <v>12</v>
      </c>
      <c r="O320" s="38">
        <v>1210</v>
      </c>
      <c r="P320" s="38">
        <v>8</v>
      </c>
      <c r="Q320" s="32">
        <f t="shared" si="37"/>
        <v>-2.4555461473327655</v>
      </c>
      <c r="R320" s="32">
        <f t="shared" si="38"/>
        <v>6.0527861115325114</v>
      </c>
      <c r="S320" s="68">
        <f t="shared" si="32"/>
        <v>-2.4555461473327655</v>
      </c>
      <c r="T320" s="38">
        <f t="shared" si="39"/>
        <v>1181</v>
      </c>
      <c r="U320" s="38">
        <f t="shared" si="40"/>
        <v>34</v>
      </c>
    </row>
    <row r="321" spans="1:21">
      <c r="A321" s="33">
        <v>12</v>
      </c>
      <c r="B321" s="33">
        <v>374</v>
      </c>
      <c r="C321" s="33">
        <v>602</v>
      </c>
      <c r="D321" s="57">
        <f t="shared" si="41"/>
        <v>0.62126245847176076</v>
      </c>
      <c r="E321" s="58">
        <v>0.11260000000000001</v>
      </c>
      <c r="F321" s="58">
        <v>1.8E-3</v>
      </c>
      <c r="G321" s="58">
        <v>5.2548000000000004</v>
      </c>
      <c r="H321" s="58">
        <v>0.1003</v>
      </c>
      <c r="I321" s="58">
        <v>0.3367</v>
      </c>
      <c r="J321" s="58">
        <v>4.1000000000000003E-3</v>
      </c>
      <c r="K321" s="38">
        <v>1843</v>
      </c>
      <c r="L321" s="38">
        <v>30</v>
      </c>
      <c r="M321" s="38">
        <v>1862</v>
      </c>
      <c r="N321" s="38">
        <v>16</v>
      </c>
      <c r="O321" s="38">
        <v>1871</v>
      </c>
      <c r="P321" s="38">
        <v>20</v>
      </c>
      <c r="Q321" s="32">
        <f t="shared" si="37"/>
        <v>-1.519262072707539</v>
      </c>
      <c r="R321" s="32">
        <f t="shared" si="38"/>
        <v>3.9539468953372801</v>
      </c>
      <c r="S321" s="68">
        <f t="shared" si="32"/>
        <v>-1.519262072707539</v>
      </c>
      <c r="T321" s="38">
        <f t="shared" si="39"/>
        <v>1843</v>
      </c>
      <c r="U321" s="38">
        <f t="shared" si="40"/>
        <v>30</v>
      </c>
    </row>
    <row r="322" spans="1:21">
      <c r="A322" s="33">
        <v>13</v>
      </c>
      <c r="B322" s="33">
        <v>236</v>
      </c>
      <c r="C322" s="33">
        <v>465</v>
      </c>
      <c r="D322" s="57">
        <f t="shared" si="41"/>
        <v>0.50752688172043015</v>
      </c>
      <c r="E322" s="58">
        <v>8.1199999999999994E-2</v>
      </c>
      <c r="F322" s="58">
        <v>1.6000000000000001E-3</v>
      </c>
      <c r="G322" s="58">
        <v>2.3346</v>
      </c>
      <c r="H322" s="58">
        <v>4.7300000000000002E-2</v>
      </c>
      <c r="I322" s="58">
        <v>0.20749999999999999</v>
      </c>
      <c r="J322" s="58">
        <v>1.8E-3</v>
      </c>
      <c r="K322" s="38">
        <v>1228</v>
      </c>
      <c r="L322" s="38">
        <v>40</v>
      </c>
      <c r="M322" s="38">
        <v>1223</v>
      </c>
      <c r="N322" s="38">
        <v>14</v>
      </c>
      <c r="O322" s="38">
        <v>1215</v>
      </c>
      <c r="P322" s="38">
        <v>10</v>
      </c>
      <c r="Q322" s="32">
        <f t="shared" si="37"/>
        <v>1.0586319218241047</v>
      </c>
      <c r="R322" s="32">
        <f t="shared" si="38"/>
        <v>6.6482696948062543</v>
      </c>
      <c r="S322" s="68">
        <f t="shared" si="32"/>
        <v>1.0586319218241047</v>
      </c>
      <c r="T322" s="38">
        <f t="shared" si="39"/>
        <v>1228</v>
      </c>
      <c r="U322" s="38">
        <f t="shared" si="40"/>
        <v>40</v>
      </c>
    </row>
    <row r="323" spans="1:21">
      <c r="A323" s="33">
        <v>14</v>
      </c>
      <c r="B323" s="33">
        <v>62.1</v>
      </c>
      <c r="C323" s="33">
        <v>101</v>
      </c>
      <c r="D323" s="57">
        <f t="shared" si="41"/>
        <v>0.61485148514851484</v>
      </c>
      <c r="E323" s="58">
        <v>6.7599999999999993E-2</v>
      </c>
      <c r="F323" s="58">
        <v>3.3999999999999998E-3</v>
      </c>
      <c r="G323" s="58">
        <v>1.2849999999999999</v>
      </c>
      <c r="H323" s="58">
        <v>6.54E-2</v>
      </c>
      <c r="I323" s="58">
        <v>0.1384</v>
      </c>
      <c r="J323" s="58">
        <v>2.2000000000000001E-3</v>
      </c>
      <c r="K323" s="38">
        <v>857</v>
      </c>
      <c r="L323" s="38">
        <v>110</v>
      </c>
      <c r="M323" s="38">
        <v>839</v>
      </c>
      <c r="N323" s="38">
        <v>29</v>
      </c>
      <c r="O323" s="38">
        <v>836</v>
      </c>
      <c r="P323" s="38">
        <v>12</v>
      </c>
      <c r="Q323" s="32">
        <f t="shared" si="37"/>
        <v>2.4504084014002281</v>
      </c>
      <c r="R323" s="32">
        <f t="shared" si="38"/>
        <v>25.198005433193515</v>
      </c>
      <c r="S323" s="68">
        <f t="shared" si="32"/>
        <v>2.4504084014002281</v>
      </c>
      <c r="T323" s="38">
        <f t="shared" si="39"/>
        <v>836</v>
      </c>
      <c r="U323" s="38">
        <f t="shared" si="40"/>
        <v>12</v>
      </c>
    </row>
    <row r="324" spans="1:21">
      <c r="A324" s="33">
        <v>15</v>
      </c>
      <c r="B324" s="33">
        <v>205</v>
      </c>
      <c r="C324" s="33">
        <v>404</v>
      </c>
      <c r="D324" s="57">
        <f t="shared" si="41"/>
        <v>0.50742574257425743</v>
      </c>
      <c r="E324" s="58">
        <v>6.9199999999999998E-2</v>
      </c>
      <c r="F324" s="58">
        <v>1.5E-3</v>
      </c>
      <c r="G324" s="58">
        <v>1.5165</v>
      </c>
      <c r="H324" s="58">
        <v>3.5400000000000001E-2</v>
      </c>
      <c r="I324" s="58">
        <v>0.1578</v>
      </c>
      <c r="J324" s="58">
        <v>1.4E-3</v>
      </c>
      <c r="K324" s="38">
        <v>906</v>
      </c>
      <c r="L324" s="38">
        <v>46</v>
      </c>
      <c r="M324" s="38">
        <v>937</v>
      </c>
      <c r="N324" s="38">
        <v>14</v>
      </c>
      <c r="O324" s="38">
        <v>945</v>
      </c>
      <c r="P324" s="38">
        <v>8</v>
      </c>
      <c r="Q324" s="32">
        <f t="shared" si="37"/>
        <v>-4.3046357615894149</v>
      </c>
      <c r="R324" s="32">
        <f t="shared" si="38"/>
        <v>10.737859408779055</v>
      </c>
      <c r="S324" s="68">
        <f t="shared" ref="S324:S387" si="42">IF(OR(Q324-R324&gt;10,Q324+R324&lt;-5),"X",Q324)</f>
        <v>-4.3046357615894149</v>
      </c>
      <c r="T324" s="38">
        <f t="shared" si="39"/>
        <v>945</v>
      </c>
      <c r="U324" s="38">
        <f t="shared" si="40"/>
        <v>8</v>
      </c>
    </row>
    <row r="325" spans="1:21">
      <c r="A325" s="33">
        <v>17</v>
      </c>
      <c r="B325" s="33">
        <v>161</v>
      </c>
      <c r="C325" s="33">
        <v>168</v>
      </c>
      <c r="D325" s="57">
        <f t="shared" si="41"/>
        <v>0.95833333333333337</v>
      </c>
      <c r="E325" s="58">
        <v>7.0499999999999993E-2</v>
      </c>
      <c r="F325" s="58">
        <v>2.5999999999999999E-3</v>
      </c>
      <c r="G325" s="58">
        <v>1.5213000000000001</v>
      </c>
      <c r="H325" s="58">
        <v>5.67E-2</v>
      </c>
      <c r="I325" s="58">
        <v>0.15740000000000001</v>
      </c>
      <c r="J325" s="58">
        <v>1.6999999999999999E-3</v>
      </c>
      <c r="K325" s="38">
        <v>943</v>
      </c>
      <c r="L325" s="38">
        <v>76</v>
      </c>
      <c r="M325" s="38">
        <v>939</v>
      </c>
      <c r="N325" s="38">
        <v>23</v>
      </c>
      <c r="O325" s="38">
        <v>942</v>
      </c>
      <c r="P325" s="38">
        <v>10</v>
      </c>
      <c r="Q325" s="32">
        <f t="shared" si="37"/>
        <v>0.10604453870625141</v>
      </c>
      <c r="R325" s="32">
        <f t="shared" si="38"/>
        <v>16.240756562147901</v>
      </c>
      <c r="S325" s="68">
        <f t="shared" si="42"/>
        <v>0.10604453870625141</v>
      </c>
      <c r="T325" s="38">
        <f t="shared" si="39"/>
        <v>942</v>
      </c>
      <c r="U325" s="38">
        <f t="shared" si="40"/>
        <v>10</v>
      </c>
    </row>
    <row r="326" spans="1:21">
      <c r="A326" s="33">
        <v>18</v>
      </c>
      <c r="B326" s="33">
        <v>148</v>
      </c>
      <c r="C326" s="33">
        <v>247</v>
      </c>
      <c r="D326" s="57">
        <f t="shared" si="41"/>
        <v>0.59919028340080971</v>
      </c>
      <c r="E326" s="58">
        <v>6.8099999999999994E-2</v>
      </c>
      <c r="F326" s="58">
        <v>2.2000000000000001E-3</v>
      </c>
      <c r="G326" s="58">
        <v>1.3301000000000001</v>
      </c>
      <c r="H326" s="58">
        <v>4.2200000000000001E-2</v>
      </c>
      <c r="I326" s="58">
        <v>0.1424</v>
      </c>
      <c r="J326" s="58">
        <v>1.6999999999999999E-3</v>
      </c>
      <c r="K326" s="38">
        <v>872</v>
      </c>
      <c r="L326" s="38">
        <v>68</v>
      </c>
      <c r="M326" s="38">
        <v>859</v>
      </c>
      <c r="N326" s="38">
        <v>18</v>
      </c>
      <c r="O326" s="38">
        <v>858</v>
      </c>
      <c r="P326" s="38">
        <v>9</v>
      </c>
      <c r="Q326" s="32">
        <f t="shared" si="37"/>
        <v>1.6055045871559592</v>
      </c>
      <c r="R326" s="32">
        <f t="shared" si="38"/>
        <v>15.48413985915805</v>
      </c>
      <c r="S326" s="68">
        <f t="shared" si="42"/>
        <v>1.6055045871559592</v>
      </c>
      <c r="T326" s="38">
        <f t="shared" si="39"/>
        <v>858</v>
      </c>
      <c r="U326" s="38">
        <f t="shared" si="40"/>
        <v>9</v>
      </c>
    </row>
    <row r="327" spans="1:21">
      <c r="A327" s="33">
        <v>21</v>
      </c>
      <c r="B327" s="33">
        <v>238</v>
      </c>
      <c r="C327" s="33">
        <v>621</v>
      </c>
      <c r="D327" s="57">
        <f t="shared" si="41"/>
        <v>0.38325281803542671</v>
      </c>
      <c r="E327" s="58">
        <v>7.9299999999999995E-2</v>
      </c>
      <c r="F327" s="58">
        <v>1.5E-3</v>
      </c>
      <c r="G327" s="58">
        <v>2.3193000000000001</v>
      </c>
      <c r="H327" s="58">
        <v>4.41E-2</v>
      </c>
      <c r="I327" s="58">
        <v>0.21079999999999999</v>
      </c>
      <c r="J327" s="58">
        <v>1.6999999999999999E-3</v>
      </c>
      <c r="K327" s="38">
        <v>1189</v>
      </c>
      <c r="L327" s="38">
        <v>37</v>
      </c>
      <c r="M327" s="38">
        <v>1218</v>
      </c>
      <c r="N327" s="38">
        <v>14</v>
      </c>
      <c r="O327" s="38">
        <v>1233</v>
      </c>
      <c r="P327" s="38">
        <v>9</v>
      </c>
      <c r="Q327" s="32">
        <f t="shared" si="37"/>
        <v>-3.7005887300252338</v>
      </c>
      <c r="R327" s="32">
        <f t="shared" si="38"/>
        <v>6.6292041773250139</v>
      </c>
      <c r="S327" s="68">
        <f t="shared" si="42"/>
        <v>-3.7005887300252338</v>
      </c>
      <c r="T327" s="38">
        <f t="shared" si="39"/>
        <v>1189</v>
      </c>
      <c r="U327" s="38">
        <f t="shared" si="40"/>
        <v>37</v>
      </c>
    </row>
    <row r="328" spans="1:21">
      <c r="A328" s="33">
        <v>23</v>
      </c>
      <c r="B328" s="33">
        <v>556</v>
      </c>
      <c r="C328" s="33">
        <v>546</v>
      </c>
      <c r="D328" s="57">
        <f t="shared" si="41"/>
        <v>1.0183150183150182</v>
      </c>
      <c r="E328" s="58">
        <v>6.4500000000000002E-2</v>
      </c>
      <c r="F328" s="58">
        <v>1.5E-3</v>
      </c>
      <c r="G328" s="58">
        <v>1.1875</v>
      </c>
      <c r="H328" s="58">
        <v>2.7799999999999998E-2</v>
      </c>
      <c r="I328" s="58">
        <v>0.13320000000000001</v>
      </c>
      <c r="J328" s="58">
        <v>1.1999999999999999E-3</v>
      </c>
      <c r="K328" s="38">
        <v>767</v>
      </c>
      <c r="L328" s="38">
        <v>51</v>
      </c>
      <c r="M328" s="38">
        <v>795</v>
      </c>
      <c r="N328" s="38">
        <v>13</v>
      </c>
      <c r="O328" s="38">
        <v>806</v>
      </c>
      <c r="P328" s="38">
        <v>7</v>
      </c>
      <c r="Q328" s="32">
        <f t="shared" si="37"/>
        <v>-5.0847457627118731</v>
      </c>
      <c r="R328" s="32">
        <f t="shared" si="38"/>
        <v>14.093464002141614</v>
      </c>
      <c r="S328" s="68">
        <f t="shared" si="42"/>
        <v>-5.0847457627118731</v>
      </c>
      <c r="T328" s="38">
        <f t="shared" si="39"/>
        <v>806</v>
      </c>
      <c r="U328" s="38">
        <f t="shared" si="40"/>
        <v>7</v>
      </c>
    </row>
    <row r="329" spans="1:21">
      <c r="A329" s="33">
        <v>24</v>
      </c>
      <c r="B329" s="33">
        <v>34.299999999999997</v>
      </c>
      <c r="C329" s="33">
        <v>1285</v>
      </c>
      <c r="D329" s="57">
        <f t="shared" si="41"/>
        <v>2.6692607003891047E-2</v>
      </c>
      <c r="E329" s="58">
        <v>6.9699999999999998E-2</v>
      </c>
      <c r="F329" s="58">
        <v>1.4E-3</v>
      </c>
      <c r="G329" s="58">
        <v>1.5497000000000001</v>
      </c>
      <c r="H329" s="58">
        <v>2.9700000000000001E-2</v>
      </c>
      <c r="I329" s="58">
        <v>0.1605</v>
      </c>
      <c r="J329" s="58">
        <v>1.2999999999999999E-3</v>
      </c>
      <c r="K329" s="38">
        <v>918</v>
      </c>
      <c r="L329" s="38">
        <v>45</v>
      </c>
      <c r="M329" s="38">
        <v>950</v>
      </c>
      <c r="N329" s="38">
        <v>12</v>
      </c>
      <c r="O329" s="38">
        <v>960</v>
      </c>
      <c r="P329" s="38">
        <v>7</v>
      </c>
      <c r="Q329" s="32">
        <f t="shared" si="37"/>
        <v>-4.5751633986928164</v>
      </c>
      <c r="R329" s="32">
        <f t="shared" si="38"/>
        <v>10.365272341257228</v>
      </c>
      <c r="S329" s="68">
        <f t="shared" si="42"/>
        <v>-4.5751633986928164</v>
      </c>
      <c r="T329" s="38">
        <f t="shared" si="39"/>
        <v>960</v>
      </c>
      <c r="U329" s="38">
        <f t="shared" si="40"/>
        <v>7</v>
      </c>
    </row>
    <row r="330" spans="1:21">
      <c r="A330" s="33">
        <v>25</v>
      </c>
      <c r="B330" s="33">
        <v>242</v>
      </c>
      <c r="C330" s="33">
        <v>608</v>
      </c>
      <c r="D330" s="57">
        <f t="shared" si="41"/>
        <v>0.39802631578947367</v>
      </c>
      <c r="E330" s="58">
        <v>0.15859999999999999</v>
      </c>
      <c r="F330" s="58">
        <v>3.3999999999999998E-3</v>
      </c>
      <c r="G330" s="58">
        <v>9.2121999999999993</v>
      </c>
      <c r="H330" s="58">
        <v>0.19919999999999999</v>
      </c>
      <c r="I330" s="58">
        <v>0.41909999999999997</v>
      </c>
      <c r="J330" s="58">
        <v>4.1999999999999997E-3</v>
      </c>
      <c r="K330" s="38">
        <v>2443</v>
      </c>
      <c r="L330" s="38">
        <v>36</v>
      </c>
      <c r="M330" s="38">
        <v>2359</v>
      </c>
      <c r="N330" s="38">
        <v>20</v>
      </c>
      <c r="O330" s="38">
        <v>2256</v>
      </c>
      <c r="P330" s="38">
        <v>19</v>
      </c>
      <c r="Q330" s="32">
        <f t="shared" si="37"/>
        <v>7.6545231273024932</v>
      </c>
      <c r="R330" s="32">
        <f t="shared" si="38"/>
        <v>3.1347390627046416</v>
      </c>
      <c r="S330" s="68">
        <f t="shared" si="42"/>
        <v>7.6545231273024932</v>
      </c>
      <c r="T330" s="38">
        <f t="shared" si="39"/>
        <v>2443</v>
      </c>
      <c r="U330" s="38">
        <f t="shared" si="40"/>
        <v>36</v>
      </c>
    </row>
    <row r="331" spans="1:21">
      <c r="A331" s="33">
        <v>26</v>
      </c>
      <c r="B331" s="33">
        <v>370</v>
      </c>
      <c r="C331" s="33">
        <v>484</v>
      </c>
      <c r="D331" s="57">
        <f t="shared" si="41"/>
        <v>0.76446280991735538</v>
      </c>
      <c r="E331" s="58">
        <v>6.5000000000000002E-2</v>
      </c>
      <c r="F331" s="58">
        <v>1.6999999999999999E-3</v>
      </c>
      <c r="G331" s="58">
        <v>1.2451000000000001</v>
      </c>
      <c r="H331" s="58">
        <v>3.32E-2</v>
      </c>
      <c r="I331" s="58">
        <v>0.13850000000000001</v>
      </c>
      <c r="J331" s="58">
        <v>1.2999999999999999E-3</v>
      </c>
      <c r="K331" s="38">
        <v>776</v>
      </c>
      <c r="L331" s="38">
        <v>57</v>
      </c>
      <c r="M331" s="38">
        <v>821</v>
      </c>
      <c r="N331" s="38">
        <v>15</v>
      </c>
      <c r="O331" s="38">
        <v>836</v>
      </c>
      <c r="P331" s="38">
        <v>7</v>
      </c>
      <c r="Q331" s="32">
        <f t="shared" si="37"/>
        <v>-7.7319587628865927</v>
      </c>
      <c r="R331" s="32">
        <f t="shared" si="38"/>
        <v>15.929099134198504</v>
      </c>
      <c r="S331" s="68">
        <f t="shared" si="42"/>
        <v>-7.7319587628865927</v>
      </c>
      <c r="T331" s="38">
        <f t="shared" si="39"/>
        <v>836</v>
      </c>
      <c r="U331" s="38">
        <f t="shared" si="40"/>
        <v>7</v>
      </c>
    </row>
    <row r="332" spans="1:21">
      <c r="A332" s="33">
        <v>28</v>
      </c>
      <c r="B332" s="33">
        <v>231</v>
      </c>
      <c r="C332" s="33">
        <v>399</v>
      </c>
      <c r="D332" s="57">
        <f t="shared" si="41"/>
        <v>0.57894736842105265</v>
      </c>
      <c r="E332" s="58">
        <v>9.69E-2</v>
      </c>
      <c r="F332" s="58">
        <v>1.6999999999999999E-3</v>
      </c>
      <c r="G332" s="58">
        <v>3.9117000000000002</v>
      </c>
      <c r="H332" s="58">
        <v>7.2300000000000003E-2</v>
      </c>
      <c r="I332" s="58">
        <v>0.29189999999999999</v>
      </c>
      <c r="J332" s="58">
        <v>2.5000000000000001E-3</v>
      </c>
      <c r="K332" s="38">
        <v>1566</v>
      </c>
      <c r="L332" s="38">
        <v>33</v>
      </c>
      <c r="M332" s="38">
        <v>1616</v>
      </c>
      <c r="N332" s="38">
        <v>15</v>
      </c>
      <c r="O332" s="38">
        <v>1651</v>
      </c>
      <c r="P332" s="38">
        <v>13</v>
      </c>
      <c r="Q332" s="32">
        <f t="shared" si="37"/>
        <v>-5.4278416347381953</v>
      </c>
      <c r="R332" s="32">
        <f t="shared" si="38"/>
        <v>4.7433760764381665</v>
      </c>
      <c r="S332" s="68">
        <f t="shared" si="42"/>
        <v>-5.4278416347381953</v>
      </c>
      <c r="T332" s="38">
        <f t="shared" si="39"/>
        <v>1566</v>
      </c>
      <c r="U332" s="38">
        <f t="shared" si="40"/>
        <v>33</v>
      </c>
    </row>
    <row r="333" spans="1:21">
      <c r="A333" s="33">
        <v>29</v>
      </c>
      <c r="B333" s="33">
        <v>422</v>
      </c>
      <c r="C333" s="33">
        <v>536</v>
      </c>
      <c r="D333" s="57">
        <f t="shared" si="41"/>
        <v>0.78731343283582089</v>
      </c>
      <c r="E333" s="58">
        <v>6.6400000000000001E-2</v>
      </c>
      <c r="F333" s="58">
        <v>1.6000000000000001E-3</v>
      </c>
      <c r="G333" s="58">
        <v>1.1304000000000001</v>
      </c>
      <c r="H333" s="58">
        <v>2.8299999999999999E-2</v>
      </c>
      <c r="I333" s="58">
        <v>0.1241</v>
      </c>
      <c r="J333" s="58">
        <v>1.6000000000000001E-3</v>
      </c>
      <c r="K333" s="38">
        <v>820</v>
      </c>
      <c r="L333" s="38">
        <v>55</v>
      </c>
      <c r="M333" s="38">
        <v>768</v>
      </c>
      <c r="N333" s="38">
        <v>14</v>
      </c>
      <c r="O333" s="38">
        <v>754</v>
      </c>
      <c r="P333" s="38">
        <v>9</v>
      </c>
      <c r="Q333" s="32">
        <f t="shared" si="37"/>
        <v>8.0487804878048745</v>
      </c>
      <c r="R333" s="32">
        <f t="shared" si="38"/>
        <v>12.528719174591052</v>
      </c>
      <c r="S333" s="68">
        <f t="shared" si="42"/>
        <v>8.0487804878048745</v>
      </c>
      <c r="T333" s="38">
        <f t="shared" si="39"/>
        <v>754</v>
      </c>
      <c r="U333" s="38">
        <f t="shared" si="40"/>
        <v>9</v>
      </c>
    </row>
    <row r="334" spans="1:21">
      <c r="A334" s="33">
        <v>31</v>
      </c>
      <c r="B334" s="33">
        <v>17.399999999999999</v>
      </c>
      <c r="C334" s="33">
        <v>355</v>
      </c>
      <c r="D334" s="57">
        <f t="shared" si="41"/>
        <v>4.9014084507042248E-2</v>
      </c>
      <c r="E334" s="58">
        <v>6.0199999999999997E-2</v>
      </c>
      <c r="F334" s="58">
        <v>2E-3</v>
      </c>
      <c r="G334" s="58">
        <v>0.83309999999999995</v>
      </c>
      <c r="H334" s="58">
        <v>2.7300000000000001E-2</v>
      </c>
      <c r="I334" s="58">
        <v>0.1007</v>
      </c>
      <c r="J334" s="58">
        <v>1.1999999999999999E-3</v>
      </c>
      <c r="K334" s="38">
        <v>613</v>
      </c>
      <c r="L334" s="38">
        <v>70</v>
      </c>
      <c r="M334" s="38">
        <v>615</v>
      </c>
      <c r="N334" s="38">
        <v>15</v>
      </c>
      <c r="O334" s="38">
        <v>619</v>
      </c>
      <c r="P334" s="38">
        <v>7</v>
      </c>
      <c r="Q334" s="32">
        <f t="shared" si="37"/>
        <v>-0.97879282218598096</v>
      </c>
      <c r="R334" s="32">
        <f t="shared" si="38"/>
        <v>23.174850488407227</v>
      </c>
      <c r="S334" s="68">
        <f t="shared" si="42"/>
        <v>-0.97879282218598096</v>
      </c>
      <c r="T334" s="38">
        <f t="shared" si="39"/>
        <v>619</v>
      </c>
      <c r="U334" s="38">
        <f t="shared" si="40"/>
        <v>7</v>
      </c>
    </row>
    <row r="335" spans="1:21">
      <c r="A335" s="33">
        <v>32</v>
      </c>
      <c r="B335" s="33">
        <v>132</v>
      </c>
      <c r="C335" s="33">
        <v>363</v>
      </c>
      <c r="D335" s="57">
        <f t="shared" si="41"/>
        <v>0.36363636363636365</v>
      </c>
      <c r="E335" s="58">
        <v>0.13619999999999999</v>
      </c>
      <c r="F335" s="58">
        <v>2.2000000000000001E-3</v>
      </c>
      <c r="G335" s="58">
        <v>7.7843999999999998</v>
      </c>
      <c r="H335" s="58">
        <v>0.1295</v>
      </c>
      <c r="I335" s="58">
        <v>0.41370000000000001</v>
      </c>
      <c r="J335" s="58">
        <v>3.3E-3</v>
      </c>
      <c r="K335" s="38">
        <v>2189</v>
      </c>
      <c r="L335" s="38">
        <v>28</v>
      </c>
      <c r="M335" s="38">
        <v>2206</v>
      </c>
      <c r="N335" s="38">
        <v>15</v>
      </c>
      <c r="O335" s="38">
        <v>2232</v>
      </c>
      <c r="P335" s="38">
        <v>15</v>
      </c>
      <c r="Q335" s="32">
        <f t="shared" si="37"/>
        <v>-1.9643672910004462</v>
      </c>
      <c r="R335" s="32">
        <f t="shared" si="38"/>
        <v>2.9466094444583222</v>
      </c>
      <c r="S335" s="68">
        <f t="shared" si="42"/>
        <v>-1.9643672910004462</v>
      </c>
      <c r="T335" s="38">
        <f t="shared" si="39"/>
        <v>2189</v>
      </c>
      <c r="U335" s="38">
        <f t="shared" si="40"/>
        <v>28</v>
      </c>
    </row>
    <row r="336" spans="1:21">
      <c r="A336" s="33">
        <v>34</v>
      </c>
      <c r="B336" s="33">
        <v>227</v>
      </c>
      <c r="C336" s="33">
        <v>645</v>
      </c>
      <c r="D336" s="57">
        <f t="shared" si="41"/>
        <v>0.35193798449612401</v>
      </c>
      <c r="E336" s="58">
        <v>6.7699999999999996E-2</v>
      </c>
      <c r="F336" s="58">
        <v>1.2999999999999999E-3</v>
      </c>
      <c r="G336" s="58">
        <v>1.3577999999999999</v>
      </c>
      <c r="H336" s="58">
        <v>2.7E-2</v>
      </c>
      <c r="I336" s="58">
        <v>0.1452</v>
      </c>
      <c r="J336" s="58">
        <v>1.1000000000000001E-3</v>
      </c>
      <c r="K336" s="38">
        <v>861</v>
      </c>
      <c r="L336" s="38">
        <v>41</v>
      </c>
      <c r="M336" s="38">
        <v>871</v>
      </c>
      <c r="N336" s="38">
        <v>12</v>
      </c>
      <c r="O336" s="38">
        <v>874</v>
      </c>
      <c r="P336" s="38">
        <v>6</v>
      </c>
      <c r="Q336" s="32">
        <f t="shared" si="37"/>
        <v>-1.5098722415795685</v>
      </c>
      <c r="R336" s="32">
        <f t="shared" si="38"/>
        <v>9.7675534883976454</v>
      </c>
      <c r="S336" s="68">
        <f t="shared" si="42"/>
        <v>-1.5098722415795685</v>
      </c>
      <c r="T336" s="38">
        <f t="shared" si="39"/>
        <v>874</v>
      </c>
      <c r="U336" s="38">
        <f t="shared" si="40"/>
        <v>6</v>
      </c>
    </row>
    <row r="337" spans="1:21">
      <c r="A337" s="33">
        <v>35</v>
      </c>
      <c r="B337" s="33">
        <v>376</v>
      </c>
      <c r="C337" s="33">
        <v>416</v>
      </c>
      <c r="D337" s="57">
        <f t="shared" si="41"/>
        <v>0.90384615384615385</v>
      </c>
      <c r="E337" s="58">
        <v>6.5500000000000003E-2</v>
      </c>
      <c r="F337" s="58">
        <v>1.6000000000000001E-3</v>
      </c>
      <c r="G337" s="58">
        <v>1.2302999999999999</v>
      </c>
      <c r="H337" s="58">
        <v>3.0599999999999999E-2</v>
      </c>
      <c r="I337" s="58">
        <v>0.13650000000000001</v>
      </c>
      <c r="J337" s="58">
        <v>1.1999999999999999E-3</v>
      </c>
      <c r="K337" s="38">
        <v>791</v>
      </c>
      <c r="L337" s="38">
        <v>52</v>
      </c>
      <c r="M337" s="38">
        <v>814</v>
      </c>
      <c r="N337" s="38">
        <v>14</v>
      </c>
      <c r="O337" s="38">
        <v>825</v>
      </c>
      <c r="P337" s="38">
        <v>7</v>
      </c>
      <c r="Q337" s="32">
        <f t="shared" si="37"/>
        <v>-4.2983565107458821</v>
      </c>
      <c r="R337" s="32">
        <f t="shared" si="38"/>
        <v>13.826805608990304</v>
      </c>
      <c r="S337" s="68">
        <f t="shared" si="42"/>
        <v>-4.2983565107458821</v>
      </c>
      <c r="T337" s="38">
        <f t="shared" si="39"/>
        <v>825</v>
      </c>
      <c r="U337" s="38">
        <f t="shared" si="40"/>
        <v>7</v>
      </c>
    </row>
    <row r="338" spans="1:21">
      <c r="A338" s="33">
        <v>37</v>
      </c>
      <c r="B338" s="33">
        <v>206</v>
      </c>
      <c r="C338" s="33">
        <v>504</v>
      </c>
      <c r="D338" s="57">
        <f t="shared" si="41"/>
        <v>0.40873015873015872</v>
      </c>
      <c r="E338" s="58">
        <v>6.7500000000000004E-2</v>
      </c>
      <c r="F338" s="58">
        <v>1.6000000000000001E-3</v>
      </c>
      <c r="G338" s="58">
        <v>1.2968</v>
      </c>
      <c r="H338" s="58">
        <v>3.0499999999999999E-2</v>
      </c>
      <c r="I338" s="58">
        <v>0.13900000000000001</v>
      </c>
      <c r="J338" s="58">
        <v>1.1999999999999999E-3</v>
      </c>
      <c r="K338" s="38">
        <v>854</v>
      </c>
      <c r="L338" s="38">
        <v>48</v>
      </c>
      <c r="M338" s="38">
        <v>844</v>
      </c>
      <c r="N338" s="38">
        <v>14</v>
      </c>
      <c r="O338" s="38">
        <v>839</v>
      </c>
      <c r="P338" s="38">
        <v>7</v>
      </c>
      <c r="Q338" s="32">
        <f t="shared" si="37"/>
        <v>1.7564402810304469</v>
      </c>
      <c r="R338" s="32">
        <f t="shared" si="38"/>
        <v>11.164782179163488</v>
      </c>
      <c r="S338" s="68">
        <f t="shared" si="42"/>
        <v>1.7564402810304469</v>
      </c>
      <c r="T338" s="38">
        <f t="shared" si="39"/>
        <v>839</v>
      </c>
      <c r="U338" s="38">
        <f t="shared" si="40"/>
        <v>7</v>
      </c>
    </row>
    <row r="339" spans="1:21">
      <c r="A339" s="33">
        <v>38</v>
      </c>
      <c r="B339" s="33">
        <v>522</v>
      </c>
      <c r="C339" s="33">
        <v>846</v>
      </c>
      <c r="D339" s="57">
        <f t="shared" si="41"/>
        <v>0.61702127659574468</v>
      </c>
      <c r="E339" s="58">
        <v>6.5500000000000003E-2</v>
      </c>
      <c r="F339" s="58">
        <v>1.1999999999999999E-3</v>
      </c>
      <c r="G339" s="58">
        <v>1.2242</v>
      </c>
      <c r="H339" s="58">
        <v>2.29E-2</v>
      </c>
      <c r="I339" s="58">
        <v>0.13519999999999999</v>
      </c>
      <c r="J339" s="58">
        <v>1E-3</v>
      </c>
      <c r="K339" s="38">
        <v>791</v>
      </c>
      <c r="L339" s="38">
        <v>39</v>
      </c>
      <c r="M339" s="38">
        <v>812</v>
      </c>
      <c r="N339" s="38">
        <v>10</v>
      </c>
      <c r="O339" s="38">
        <v>818</v>
      </c>
      <c r="P339" s="38">
        <v>6</v>
      </c>
      <c r="Q339" s="32">
        <f t="shared" si="37"/>
        <v>-3.4134007585334913</v>
      </c>
      <c r="R339" s="32">
        <f t="shared" si="38"/>
        <v>10.30975680426106</v>
      </c>
      <c r="S339" s="68">
        <f t="shared" si="42"/>
        <v>-3.4134007585334913</v>
      </c>
      <c r="T339" s="38">
        <f t="shared" si="39"/>
        <v>818</v>
      </c>
      <c r="U339" s="38">
        <f t="shared" si="40"/>
        <v>6</v>
      </c>
    </row>
    <row r="340" spans="1:21">
      <c r="A340" s="33">
        <v>39</v>
      </c>
      <c r="B340" s="33">
        <v>612</v>
      </c>
      <c r="C340" s="33">
        <v>576</v>
      </c>
      <c r="D340" s="57">
        <f t="shared" si="41"/>
        <v>1.0625</v>
      </c>
      <c r="E340" s="58">
        <v>7.1099999999999997E-2</v>
      </c>
      <c r="F340" s="58">
        <v>1.4E-3</v>
      </c>
      <c r="G340" s="58">
        <v>1.6247</v>
      </c>
      <c r="H340" s="58">
        <v>3.1399999999999997E-2</v>
      </c>
      <c r="I340" s="58">
        <v>0.16550000000000001</v>
      </c>
      <c r="J340" s="58">
        <v>1.2999999999999999E-3</v>
      </c>
      <c r="K340" s="38">
        <v>961</v>
      </c>
      <c r="L340" s="38">
        <v>39</v>
      </c>
      <c r="M340" s="38">
        <v>980</v>
      </c>
      <c r="N340" s="38">
        <v>12</v>
      </c>
      <c r="O340" s="38">
        <v>987</v>
      </c>
      <c r="P340" s="38">
        <v>7</v>
      </c>
      <c r="Q340" s="32">
        <f t="shared" si="37"/>
        <v>-2.7055150884495394</v>
      </c>
      <c r="R340" s="32">
        <f t="shared" si="38"/>
        <v>8.462478131401534</v>
      </c>
      <c r="S340" s="68">
        <f t="shared" si="42"/>
        <v>-2.7055150884495394</v>
      </c>
      <c r="T340" s="38">
        <f t="shared" si="39"/>
        <v>987</v>
      </c>
      <c r="U340" s="38">
        <f t="shared" si="40"/>
        <v>7</v>
      </c>
    </row>
    <row r="341" spans="1:21">
      <c r="A341" s="33">
        <v>40</v>
      </c>
      <c r="B341" s="33">
        <v>501</v>
      </c>
      <c r="C341" s="33">
        <v>885</v>
      </c>
      <c r="D341" s="57">
        <f t="shared" si="41"/>
        <v>0.56610169491525419</v>
      </c>
      <c r="E341" s="58">
        <v>6.5199999999999994E-2</v>
      </c>
      <c r="F341" s="58">
        <v>1.1999999999999999E-3</v>
      </c>
      <c r="G341" s="58">
        <v>1.2784</v>
      </c>
      <c r="H341" s="58">
        <v>2.46E-2</v>
      </c>
      <c r="I341" s="58">
        <v>0.14149999999999999</v>
      </c>
      <c r="J341" s="58">
        <v>1E-3</v>
      </c>
      <c r="K341" s="38">
        <v>781</v>
      </c>
      <c r="L341" s="38">
        <v>39</v>
      </c>
      <c r="M341" s="38">
        <v>836</v>
      </c>
      <c r="N341" s="38">
        <v>11</v>
      </c>
      <c r="O341" s="38">
        <v>853</v>
      </c>
      <c r="P341" s="38">
        <v>6</v>
      </c>
      <c r="Q341" s="32">
        <f t="shared" si="37"/>
        <v>-9.2189500640204933</v>
      </c>
      <c r="R341" s="32">
        <f t="shared" si="38"/>
        <v>11.015594322416558</v>
      </c>
      <c r="S341" s="68">
        <f t="shared" si="42"/>
        <v>-9.2189500640204933</v>
      </c>
      <c r="T341" s="38">
        <f t="shared" si="39"/>
        <v>853</v>
      </c>
      <c r="U341" s="38">
        <f t="shared" si="40"/>
        <v>6</v>
      </c>
    </row>
    <row r="342" spans="1:21">
      <c r="A342" s="33">
        <v>41</v>
      </c>
      <c r="B342" s="33">
        <v>559</v>
      </c>
      <c r="C342" s="33">
        <v>724</v>
      </c>
      <c r="D342" s="57">
        <f t="shared" si="41"/>
        <v>0.77209944751381221</v>
      </c>
      <c r="E342" s="58">
        <v>6.7199999999999996E-2</v>
      </c>
      <c r="F342" s="58">
        <v>1.2999999999999999E-3</v>
      </c>
      <c r="G342" s="58">
        <v>1.2855000000000001</v>
      </c>
      <c r="H342" s="58">
        <v>2.3699999999999999E-2</v>
      </c>
      <c r="I342" s="58">
        <v>0.13869999999999999</v>
      </c>
      <c r="J342" s="58">
        <v>1.1999999999999999E-3</v>
      </c>
      <c r="K342" s="38">
        <v>844</v>
      </c>
      <c r="L342" s="38">
        <v>39</v>
      </c>
      <c r="M342" s="38">
        <v>839</v>
      </c>
      <c r="N342" s="38">
        <v>11</v>
      </c>
      <c r="O342" s="38">
        <v>837</v>
      </c>
      <c r="P342" s="38">
        <v>7</v>
      </c>
      <c r="Q342" s="32">
        <f t="shared" si="37"/>
        <v>0.82938388625591886</v>
      </c>
      <c r="R342" s="32">
        <f t="shared" si="38"/>
        <v>9.313956153320051</v>
      </c>
      <c r="S342" s="68">
        <f t="shared" si="42"/>
        <v>0.82938388625591886</v>
      </c>
      <c r="T342" s="38">
        <f t="shared" si="39"/>
        <v>837</v>
      </c>
      <c r="U342" s="38">
        <f t="shared" si="40"/>
        <v>7</v>
      </c>
    </row>
    <row r="343" spans="1:21">
      <c r="A343" s="33">
        <v>42</v>
      </c>
      <c r="B343" s="33">
        <v>637</v>
      </c>
      <c r="C343" s="33">
        <v>1257</v>
      </c>
      <c r="D343" s="57">
        <f t="shared" si="41"/>
        <v>0.50676213206046139</v>
      </c>
      <c r="E343" s="58">
        <v>5.7799999999999997E-2</v>
      </c>
      <c r="F343" s="58">
        <v>1.1999999999999999E-3</v>
      </c>
      <c r="G343" s="58">
        <v>0.68820000000000003</v>
      </c>
      <c r="H343" s="58">
        <v>1.4E-2</v>
      </c>
      <c r="I343" s="58">
        <v>8.6199999999999999E-2</v>
      </c>
      <c r="J343" s="58">
        <v>6.9999999999999999E-4</v>
      </c>
      <c r="K343" s="38">
        <v>520</v>
      </c>
      <c r="L343" s="38">
        <v>44</v>
      </c>
      <c r="M343" s="38">
        <v>532</v>
      </c>
      <c r="N343" s="38">
        <v>8</v>
      </c>
      <c r="O343" s="38">
        <v>533</v>
      </c>
      <c r="P343" s="38">
        <v>4</v>
      </c>
      <c r="Q343" s="32">
        <f t="shared" si="37"/>
        <v>-2.4999999999999911</v>
      </c>
      <c r="R343" s="32">
        <f t="shared" si="38"/>
        <v>17.414244662337879</v>
      </c>
      <c r="S343" s="68">
        <f t="shared" si="42"/>
        <v>-2.4999999999999911</v>
      </c>
      <c r="T343" s="38">
        <f t="shared" si="39"/>
        <v>533</v>
      </c>
      <c r="U343" s="38">
        <f t="shared" si="40"/>
        <v>4</v>
      </c>
    </row>
    <row r="344" spans="1:21">
      <c r="A344" s="33">
        <v>43</v>
      </c>
      <c r="B344" s="33">
        <v>343</v>
      </c>
      <c r="C344" s="33">
        <v>1597</v>
      </c>
      <c r="D344" s="57">
        <f t="shared" si="41"/>
        <v>0.21477770820288039</v>
      </c>
      <c r="E344" s="58">
        <v>6.5199999999999994E-2</v>
      </c>
      <c r="F344" s="58">
        <v>1.1999999999999999E-3</v>
      </c>
      <c r="G344" s="58">
        <v>1.1548</v>
      </c>
      <c r="H344" s="58">
        <v>2.1000000000000001E-2</v>
      </c>
      <c r="I344" s="58">
        <v>0.12790000000000001</v>
      </c>
      <c r="J344" s="58">
        <v>1E-3</v>
      </c>
      <c r="K344" s="38">
        <v>781</v>
      </c>
      <c r="L344" s="38">
        <v>39</v>
      </c>
      <c r="M344" s="38">
        <v>780</v>
      </c>
      <c r="N344" s="38">
        <v>10</v>
      </c>
      <c r="O344" s="38">
        <v>776</v>
      </c>
      <c r="P344" s="38">
        <v>6</v>
      </c>
      <c r="Q344" s="32">
        <f t="shared" si="37"/>
        <v>0.64020486555698142</v>
      </c>
      <c r="R344" s="32">
        <f t="shared" si="38"/>
        <v>10.041506056099072</v>
      </c>
      <c r="S344" s="68">
        <f t="shared" si="42"/>
        <v>0.64020486555698142</v>
      </c>
      <c r="T344" s="38">
        <f t="shared" si="39"/>
        <v>776</v>
      </c>
      <c r="U344" s="38">
        <f t="shared" si="40"/>
        <v>6</v>
      </c>
    </row>
    <row r="345" spans="1:21">
      <c r="A345" s="33">
        <v>44</v>
      </c>
      <c r="B345" s="33">
        <v>30.2</v>
      </c>
      <c r="C345" s="33">
        <v>165</v>
      </c>
      <c r="D345" s="57">
        <f t="shared" si="41"/>
        <v>0.18303030303030302</v>
      </c>
      <c r="E345" s="58">
        <v>0.1137</v>
      </c>
      <c r="F345" s="58">
        <v>2.5999999999999999E-3</v>
      </c>
      <c r="G345" s="58">
        <v>5.3010999999999999</v>
      </c>
      <c r="H345" s="58">
        <v>0.12039999999999999</v>
      </c>
      <c r="I345" s="58">
        <v>0.33789999999999998</v>
      </c>
      <c r="J345" s="58">
        <v>3.5000000000000001E-3</v>
      </c>
      <c r="K345" s="38">
        <v>1859</v>
      </c>
      <c r="L345" s="38">
        <v>41</v>
      </c>
      <c r="M345" s="38">
        <v>1869</v>
      </c>
      <c r="N345" s="38">
        <v>19</v>
      </c>
      <c r="O345" s="38">
        <v>1877</v>
      </c>
      <c r="P345" s="38">
        <v>17</v>
      </c>
      <c r="Q345" s="32">
        <f t="shared" si="37"/>
        <v>-0.96826250672403802</v>
      </c>
      <c r="R345" s="32">
        <f t="shared" si="38"/>
        <v>4.8145943568087972</v>
      </c>
      <c r="S345" s="68">
        <f t="shared" si="42"/>
        <v>-0.96826250672403802</v>
      </c>
      <c r="T345" s="38">
        <f t="shared" si="39"/>
        <v>1859</v>
      </c>
      <c r="U345" s="38">
        <f t="shared" si="40"/>
        <v>41</v>
      </c>
    </row>
    <row r="346" spans="1:21">
      <c r="A346" s="33">
        <v>45</v>
      </c>
      <c r="B346" s="33">
        <v>156</v>
      </c>
      <c r="C346" s="33">
        <v>266</v>
      </c>
      <c r="D346" s="57">
        <f t="shared" si="41"/>
        <v>0.5864661654135338</v>
      </c>
      <c r="E346" s="58">
        <v>0.1108</v>
      </c>
      <c r="F346" s="58">
        <v>2.0999999999999999E-3</v>
      </c>
      <c r="G346" s="58">
        <v>5.1456</v>
      </c>
      <c r="H346" s="58">
        <v>0.1026</v>
      </c>
      <c r="I346" s="58">
        <v>0.33529999999999999</v>
      </c>
      <c r="J346" s="58">
        <v>2.8999999999999998E-3</v>
      </c>
      <c r="K346" s="38">
        <v>1813</v>
      </c>
      <c r="L346" s="38">
        <v>35</v>
      </c>
      <c r="M346" s="38">
        <v>1844</v>
      </c>
      <c r="N346" s="38">
        <v>17</v>
      </c>
      <c r="O346" s="38">
        <v>1864</v>
      </c>
      <c r="P346" s="38">
        <v>14</v>
      </c>
      <c r="Q346" s="32">
        <f t="shared" si="37"/>
        <v>-2.8130170987313852</v>
      </c>
      <c r="R346" s="32">
        <f t="shared" si="38"/>
        <v>4.2594619241987441</v>
      </c>
      <c r="S346" s="68">
        <f t="shared" si="42"/>
        <v>-2.8130170987313852</v>
      </c>
      <c r="T346" s="38">
        <f t="shared" si="39"/>
        <v>1813</v>
      </c>
      <c r="U346" s="38">
        <f t="shared" si="40"/>
        <v>35</v>
      </c>
    </row>
    <row r="347" spans="1:21">
      <c r="A347" s="33">
        <v>46</v>
      </c>
      <c r="B347" s="33">
        <v>183</v>
      </c>
      <c r="C347" s="33">
        <v>352</v>
      </c>
      <c r="D347" s="57">
        <f t="shared" si="41"/>
        <v>0.51988636363636365</v>
      </c>
      <c r="E347" s="58">
        <v>6.8500000000000005E-2</v>
      </c>
      <c r="F347" s="58">
        <v>1.8E-3</v>
      </c>
      <c r="G347" s="58">
        <v>1.3306</v>
      </c>
      <c r="H347" s="58">
        <v>3.6499999999999998E-2</v>
      </c>
      <c r="I347" s="58">
        <v>0.14019999999999999</v>
      </c>
      <c r="J347" s="58">
        <v>1.2999999999999999E-3</v>
      </c>
      <c r="K347" s="38">
        <v>885</v>
      </c>
      <c r="L347" s="38">
        <v>56</v>
      </c>
      <c r="M347" s="38">
        <v>859</v>
      </c>
      <c r="N347" s="38">
        <v>16</v>
      </c>
      <c r="O347" s="38">
        <v>846</v>
      </c>
      <c r="P347" s="38">
        <v>7</v>
      </c>
      <c r="Q347" s="32">
        <f t="shared" si="37"/>
        <v>4.4067796610169463</v>
      </c>
      <c r="R347" s="32">
        <f t="shared" si="38"/>
        <v>12.200662594963674</v>
      </c>
      <c r="S347" s="68">
        <f t="shared" si="42"/>
        <v>4.4067796610169463</v>
      </c>
      <c r="T347" s="38">
        <f t="shared" si="39"/>
        <v>846</v>
      </c>
      <c r="U347" s="38">
        <f t="shared" si="40"/>
        <v>7</v>
      </c>
    </row>
    <row r="348" spans="1:21">
      <c r="A348" s="33">
        <v>47</v>
      </c>
      <c r="B348" s="33">
        <v>261</v>
      </c>
      <c r="C348" s="33">
        <v>895</v>
      </c>
      <c r="D348" s="57">
        <f t="shared" si="41"/>
        <v>0.2916201117318436</v>
      </c>
      <c r="E348" s="58">
        <v>0.13880000000000001</v>
      </c>
      <c r="F348" s="58">
        <v>2.7000000000000001E-3</v>
      </c>
      <c r="G348" s="58">
        <v>7.8624999999999998</v>
      </c>
      <c r="H348" s="58">
        <v>0.155</v>
      </c>
      <c r="I348" s="58">
        <v>0.40849999999999997</v>
      </c>
      <c r="J348" s="58">
        <v>3.3E-3</v>
      </c>
      <c r="K348" s="38">
        <v>2213</v>
      </c>
      <c r="L348" s="38">
        <v>29</v>
      </c>
      <c r="M348" s="38">
        <v>2215</v>
      </c>
      <c r="N348" s="38">
        <v>18</v>
      </c>
      <c r="O348" s="38">
        <v>2208</v>
      </c>
      <c r="P348" s="38">
        <v>15</v>
      </c>
      <c r="Q348" s="32">
        <f t="shared" si="37"/>
        <v>0.225937641211027</v>
      </c>
      <c r="R348" s="32">
        <f t="shared" si="38"/>
        <v>2.9454560880670835</v>
      </c>
      <c r="S348" s="68">
        <f t="shared" si="42"/>
        <v>0.225937641211027</v>
      </c>
      <c r="T348" s="38">
        <f t="shared" si="39"/>
        <v>2213</v>
      </c>
      <c r="U348" s="38">
        <f t="shared" si="40"/>
        <v>29</v>
      </c>
    </row>
    <row r="349" spans="1:21">
      <c r="A349" s="33">
        <v>48</v>
      </c>
      <c r="B349" s="33">
        <v>294</v>
      </c>
      <c r="C349" s="33">
        <v>987</v>
      </c>
      <c r="D349" s="57">
        <f t="shared" si="41"/>
        <v>0.2978723404255319</v>
      </c>
      <c r="E349" s="58">
        <v>6.8199999999999997E-2</v>
      </c>
      <c r="F349" s="58">
        <v>1.6999999999999999E-3</v>
      </c>
      <c r="G349" s="58">
        <v>1.4003000000000001</v>
      </c>
      <c r="H349" s="58">
        <v>3.5499999999999997E-2</v>
      </c>
      <c r="I349" s="58">
        <v>0.14799999999999999</v>
      </c>
      <c r="J349" s="58">
        <v>1.5E-3</v>
      </c>
      <c r="K349" s="38">
        <v>876</v>
      </c>
      <c r="L349" s="38">
        <v>46</v>
      </c>
      <c r="M349" s="38">
        <v>889</v>
      </c>
      <c r="N349" s="38">
        <v>15</v>
      </c>
      <c r="O349" s="38">
        <v>890</v>
      </c>
      <c r="P349" s="38">
        <v>8</v>
      </c>
      <c r="Q349" s="32">
        <f t="shared" si="37"/>
        <v>-1.5981735159817267</v>
      </c>
      <c r="R349" s="32">
        <f t="shared" si="38"/>
        <v>10.825325463802445</v>
      </c>
      <c r="S349" s="68">
        <f t="shared" si="42"/>
        <v>-1.5981735159817267</v>
      </c>
      <c r="T349" s="38">
        <f t="shared" si="39"/>
        <v>890</v>
      </c>
      <c r="U349" s="38">
        <f t="shared" si="40"/>
        <v>8</v>
      </c>
    </row>
    <row r="350" spans="1:21">
      <c r="A350" s="33">
        <v>50</v>
      </c>
      <c r="B350" s="33">
        <v>313</v>
      </c>
      <c r="C350" s="33">
        <v>555</v>
      </c>
      <c r="D350" s="57">
        <f t="shared" si="41"/>
        <v>0.56396396396396398</v>
      </c>
      <c r="E350" s="58">
        <v>6.9000000000000006E-2</v>
      </c>
      <c r="F350" s="58">
        <v>1.8E-3</v>
      </c>
      <c r="G350" s="58">
        <v>1.3906000000000001</v>
      </c>
      <c r="H350" s="58">
        <v>3.6900000000000002E-2</v>
      </c>
      <c r="I350" s="58">
        <v>0.1462</v>
      </c>
      <c r="J350" s="58">
        <v>1.5E-3</v>
      </c>
      <c r="K350" s="38">
        <v>898</v>
      </c>
      <c r="L350" s="38">
        <v>56</v>
      </c>
      <c r="M350" s="38">
        <v>885</v>
      </c>
      <c r="N350" s="38">
        <v>16</v>
      </c>
      <c r="O350" s="38">
        <v>879</v>
      </c>
      <c r="P350" s="38">
        <v>8</v>
      </c>
      <c r="Q350" s="32">
        <f t="shared" si="37"/>
        <v>2.1158129175946505</v>
      </c>
      <c r="R350" s="32">
        <f t="shared" si="38"/>
        <v>12.33760558662963</v>
      </c>
      <c r="S350" s="68">
        <f t="shared" si="42"/>
        <v>2.1158129175946505</v>
      </c>
      <c r="T350" s="38">
        <f t="shared" si="39"/>
        <v>879</v>
      </c>
      <c r="U350" s="38">
        <f t="shared" si="40"/>
        <v>8</v>
      </c>
    </row>
    <row r="351" spans="1:21">
      <c r="A351" s="33">
        <v>55</v>
      </c>
      <c r="B351" s="33">
        <v>321</v>
      </c>
      <c r="C351" s="33">
        <v>906</v>
      </c>
      <c r="D351" s="57">
        <f t="shared" si="41"/>
        <v>0.35430463576158938</v>
      </c>
      <c r="E351" s="58">
        <v>7.8200000000000006E-2</v>
      </c>
      <c r="F351" s="58">
        <v>1.4E-3</v>
      </c>
      <c r="G351" s="58">
        <v>2.2139000000000002</v>
      </c>
      <c r="H351" s="58">
        <v>4.1200000000000001E-2</v>
      </c>
      <c r="I351" s="58">
        <v>0.2049</v>
      </c>
      <c r="J351" s="58">
        <v>1.6999999999999999E-3</v>
      </c>
      <c r="K351" s="38">
        <v>1151</v>
      </c>
      <c r="L351" s="38">
        <v>35</v>
      </c>
      <c r="M351" s="38">
        <v>1185</v>
      </c>
      <c r="N351" s="38">
        <v>13</v>
      </c>
      <c r="O351" s="38">
        <v>1202</v>
      </c>
      <c r="P351" s="38">
        <v>9</v>
      </c>
      <c r="Q351" s="32">
        <f t="shared" si="37"/>
        <v>-4.4309296264118059</v>
      </c>
      <c r="R351" s="32">
        <f t="shared" si="38"/>
        <v>6.5408456643636743</v>
      </c>
      <c r="S351" s="68">
        <f t="shared" si="42"/>
        <v>-4.4309296264118059</v>
      </c>
      <c r="T351" s="38">
        <f t="shared" si="39"/>
        <v>1151</v>
      </c>
      <c r="U351" s="38">
        <f t="shared" si="40"/>
        <v>35</v>
      </c>
    </row>
    <row r="352" spans="1:21">
      <c r="A352" s="33">
        <v>57</v>
      </c>
      <c r="B352" s="33">
        <v>192</v>
      </c>
      <c r="C352" s="33">
        <v>301</v>
      </c>
      <c r="D352" s="57">
        <f t="shared" si="41"/>
        <v>0.63787375415282388</v>
      </c>
      <c r="E352" s="58">
        <v>0.13</v>
      </c>
      <c r="F352" s="58">
        <v>2E-3</v>
      </c>
      <c r="G352" s="58">
        <v>7.0974000000000004</v>
      </c>
      <c r="H352" s="58">
        <v>0.1207</v>
      </c>
      <c r="I352" s="58">
        <v>0.3947</v>
      </c>
      <c r="J352" s="58">
        <v>3.5999999999999999E-3</v>
      </c>
      <c r="K352" s="38">
        <v>2098</v>
      </c>
      <c r="L352" s="38">
        <v>27</v>
      </c>
      <c r="M352" s="38">
        <v>2124</v>
      </c>
      <c r="N352" s="38">
        <v>15</v>
      </c>
      <c r="O352" s="38">
        <v>2145</v>
      </c>
      <c r="P352" s="38">
        <v>17</v>
      </c>
      <c r="Q352" s="32">
        <f t="shared" si="37"/>
        <v>-2.2402287893231732</v>
      </c>
      <c r="R352" s="32">
        <f t="shared" si="38"/>
        <v>3.0905212645255142</v>
      </c>
      <c r="S352" s="68">
        <f t="shared" si="42"/>
        <v>-2.2402287893231732</v>
      </c>
      <c r="T352" s="38">
        <f t="shared" si="39"/>
        <v>2098</v>
      </c>
      <c r="U352" s="38">
        <f t="shared" si="40"/>
        <v>27</v>
      </c>
    </row>
    <row r="353" spans="1:21">
      <c r="A353" s="33">
        <v>58</v>
      </c>
      <c r="B353" s="33">
        <v>579</v>
      </c>
      <c r="C353" s="33">
        <v>1293</v>
      </c>
      <c r="D353" s="57">
        <f t="shared" si="41"/>
        <v>0.44779582366589327</v>
      </c>
      <c r="E353" s="58">
        <v>0.13500000000000001</v>
      </c>
      <c r="F353" s="58">
        <v>1.6999999999999999E-3</v>
      </c>
      <c r="G353" s="58">
        <v>7.3395000000000001</v>
      </c>
      <c r="H353" s="58">
        <v>0.10009999999999999</v>
      </c>
      <c r="I353" s="58">
        <v>0.39229999999999998</v>
      </c>
      <c r="J353" s="58">
        <v>2.5000000000000001E-3</v>
      </c>
      <c r="K353" s="38">
        <v>2165</v>
      </c>
      <c r="L353" s="38">
        <v>22</v>
      </c>
      <c r="M353" s="38">
        <v>2154</v>
      </c>
      <c r="N353" s="38">
        <v>12</v>
      </c>
      <c r="O353" s="38">
        <v>2133</v>
      </c>
      <c r="P353" s="38">
        <v>12</v>
      </c>
      <c r="Q353" s="32">
        <f t="shared" si="37"/>
        <v>1.4780600461893778</v>
      </c>
      <c r="R353" s="32">
        <f t="shared" si="38"/>
        <v>2.2886789257906477</v>
      </c>
      <c r="S353" s="68">
        <f t="shared" si="42"/>
        <v>1.4780600461893778</v>
      </c>
      <c r="T353" s="38">
        <f t="shared" si="39"/>
        <v>2165</v>
      </c>
      <c r="U353" s="38">
        <f t="shared" si="40"/>
        <v>22</v>
      </c>
    </row>
    <row r="354" spans="1:21">
      <c r="A354" s="33">
        <v>59</v>
      </c>
      <c r="B354" s="33">
        <v>904</v>
      </c>
      <c r="C354" s="33">
        <v>1197</v>
      </c>
      <c r="D354" s="57">
        <f t="shared" si="41"/>
        <v>0.75522138680033413</v>
      </c>
      <c r="E354" s="58">
        <v>0.16159999999999999</v>
      </c>
      <c r="F354" s="58">
        <v>2.3E-3</v>
      </c>
      <c r="G354" s="58">
        <v>10.2072</v>
      </c>
      <c r="H354" s="58">
        <v>0.1555</v>
      </c>
      <c r="I354" s="58">
        <v>0.4551</v>
      </c>
      <c r="J354" s="58">
        <v>3.3999999999999998E-3</v>
      </c>
      <c r="K354" s="38">
        <v>2473</v>
      </c>
      <c r="L354" s="38">
        <v>23</v>
      </c>
      <c r="M354" s="38">
        <v>2454</v>
      </c>
      <c r="N354" s="38">
        <v>14</v>
      </c>
      <c r="O354" s="38">
        <v>2418</v>
      </c>
      <c r="P354" s="38">
        <v>15</v>
      </c>
      <c r="Q354" s="32">
        <f t="shared" si="37"/>
        <v>2.2240194096239341</v>
      </c>
      <c r="R354" s="32">
        <f t="shared" si="38"/>
        <v>2.1861743945016294</v>
      </c>
      <c r="S354" s="68">
        <f t="shared" si="42"/>
        <v>2.2240194096239341</v>
      </c>
      <c r="T354" s="38">
        <f t="shared" si="39"/>
        <v>2473</v>
      </c>
      <c r="U354" s="38">
        <f t="shared" si="40"/>
        <v>23</v>
      </c>
    </row>
    <row r="355" spans="1:21">
      <c r="A355" s="33">
        <v>60</v>
      </c>
      <c r="B355" s="33">
        <v>173</v>
      </c>
      <c r="C355" s="33">
        <v>386</v>
      </c>
      <c r="D355" s="57">
        <f t="shared" si="41"/>
        <v>0.44818652849740931</v>
      </c>
      <c r="E355" s="58">
        <v>7.5700000000000003E-2</v>
      </c>
      <c r="F355" s="58">
        <v>1.8E-3</v>
      </c>
      <c r="G355" s="58">
        <v>1.9896</v>
      </c>
      <c r="H355" s="58">
        <v>4.6800000000000001E-2</v>
      </c>
      <c r="I355" s="58">
        <v>0.1903</v>
      </c>
      <c r="J355" s="58">
        <v>1.8E-3</v>
      </c>
      <c r="K355" s="38">
        <v>1087</v>
      </c>
      <c r="L355" s="38">
        <v>47</v>
      </c>
      <c r="M355" s="38">
        <v>1112</v>
      </c>
      <c r="N355" s="38">
        <v>16</v>
      </c>
      <c r="O355" s="38">
        <v>1123</v>
      </c>
      <c r="P355" s="38">
        <v>10</v>
      </c>
      <c r="Q355" s="32">
        <f t="shared" si="37"/>
        <v>-3.3118675252989949</v>
      </c>
      <c r="R355" s="32">
        <f t="shared" si="38"/>
        <v>9.1215476279654588</v>
      </c>
      <c r="S355" s="68">
        <f t="shared" si="42"/>
        <v>-3.3118675252989949</v>
      </c>
      <c r="T355" s="38">
        <f t="shared" si="39"/>
        <v>1087</v>
      </c>
      <c r="U355" s="38">
        <f t="shared" si="40"/>
        <v>47</v>
      </c>
    </row>
    <row r="356" spans="1:21">
      <c r="A356" s="33">
        <v>61</v>
      </c>
      <c r="B356" s="33">
        <v>565</v>
      </c>
      <c r="C356" s="33">
        <v>412</v>
      </c>
      <c r="D356" s="57">
        <f t="shared" si="41"/>
        <v>1.3713592233009708</v>
      </c>
      <c r="E356" s="58">
        <v>6.7100000000000007E-2</v>
      </c>
      <c r="F356" s="58">
        <v>1.9E-3</v>
      </c>
      <c r="G356" s="58">
        <v>1.2011000000000001</v>
      </c>
      <c r="H356" s="58">
        <v>3.3500000000000002E-2</v>
      </c>
      <c r="I356" s="58">
        <v>0.13009999999999999</v>
      </c>
      <c r="J356" s="58">
        <v>1.4E-3</v>
      </c>
      <c r="K356" s="38">
        <v>843</v>
      </c>
      <c r="L356" s="38">
        <v>57</v>
      </c>
      <c r="M356" s="38">
        <v>801</v>
      </c>
      <c r="N356" s="38">
        <v>15</v>
      </c>
      <c r="O356" s="38">
        <v>789</v>
      </c>
      <c r="P356" s="38">
        <v>8</v>
      </c>
      <c r="Q356" s="32">
        <f t="shared" si="37"/>
        <v>6.4056939501779375</v>
      </c>
      <c r="R356" s="32">
        <f t="shared" si="38"/>
        <v>12.798397704913523</v>
      </c>
      <c r="S356" s="68">
        <f t="shared" si="42"/>
        <v>6.4056939501779375</v>
      </c>
      <c r="T356" s="38">
        <f t="shared" si="39"/>
        <v>789</v>
      </c>
      <c r="U356" s="38">
        <f t="shared" si="40"/>
        <v>8</v>
      </c>
    </row>
    <row r="357" spans="1:21">
      <c r="A357" s="33">
        <v>62</v>
      </c>
      <c r="B357" s="33">
        <v>271</v>
      </c>
      <c r="C357" s="33">
        <v>722</v>
      </c>
      <c r="D357" s="57">
        <f t="shared" si="41"/>
        <v>0.37534626038781166</v>
      </c>
      <c r="E357" s="58">
        <v>6.7699999999999996E-2</v>
      </c>
      <c r="F357" s="58">
        <v>1.5E-3</v>
      </c>
      <c r="G357" s="58">
        <v>1.2876000000000001</v>
      </c>
      <c r="H357" s="58">
        <v>2.9499999999999998E-2</v>
      </c>
      <c r="I357" s="58">
        <v>0.1376</v>
      </c>
      <c r="J357" s="58">
        <v>1.2999999999999999E-3</v>
      </c>
      <c r="K357" s="38">
        <v>859</v>
      </c>
      <c r="L357" s="38">
        <v>47</v>
      </c>
      <c r="M357" s="38">
        <v>840</v>
      </c>
      <c r="N357" s="38">
        <v>13</v>
      </c>
      <c r="O357" s="38">
        <v>831</v>
      </c>
      <c r="P357" s="38">
        <v>7</v>
      </c>
      <c r="Q357" s="32">
        <f t="shared" si="37"/>
        <v>3.2596041909196738</v>
      </c>
      <c r="R357" s="32">
        <f t="shared" si="38"/>
        <v>10.710982791344158</v>
      </c>
      <c r="S357" s="68">
        <f t="shared" si="42"/>
        <v>3.2596041909196738</v>
      </c>
      <c r="T357" s="38">
        <f t="shared" si="39"/>
        <v>831</v>
      </c>
      <c r="U357" s="38">
        <f t="shared" si="40"/>
        <v>7</v>
      </c>
    </row>
    <row r="358" spans="1:21">
      <c r="A358" s="33">
        <v>63</v>
      </c>
      <c r="B358" s="33">
        <v>489</v>
      </c>
      <c r="C358" s="33">
        <v>672</v>
      </c>
      <c r="D358" s="57">
        <f t="shared" si="41"/>
        <v>0.7276785714285714</v>
      </c>
      <c r="E358" s="58">
        <v>6.7400000000000002E-2</v>
      </c>
      <c r="F358" s="58">
        <v>1.5E-3</v>
      </c>
      <c r="G358" s="58">
        <v>1.2246999999999999</v>
      </c>
      <c r="H358" s="58">
        <v>2.7400000000000001E-2</v>
      </c>
      <c r="I358" s="58">
        <v>0.13120000000000001</v>
      </c>
      <c r="J358" s="58">
        <v>1.1000000000000001E-3</v>
      </c>
      <c r="K358" s="38">
        <v>850</v>
      </c>
      <c r="L358" s="38">
        <v>-153</v>
      </c>
      <c r="M358" s="38">
        <v>812</v>
      </c>
      <c r="N358" s="38">
        <v>13</v>
      </c>
      <c r="O358" s="38">
        <v>795</v>
      </c>
      <c r="P358" s="38">
        <v>6</v>
      </c>
      <c r="Q358" s="32">
        <f t="shared" si="37"/>
        <v>6.4705882352941169</v>
      </c>
      <c r="R358" s="32">
        <f t="shared" si="38"/>
        <v>33.700171983173945</v>
      </c>
      <c r="S358" s="68">
        <f t="shared" si="42"/>
        <v>6.4705882352941169</v>
      </c>
      <c r="T358" s="38">
        <f t="shared" si="39"/>
        <v>795</v>
      </c>
      <c r="U358" s="38">
        <f t="shared" si="40"/>
        <v>6</v>
      </c>
    </row>
    <row r="359" spans="1:21">
      <c r="A359" s="33">
        <v>66</v>
      </c>
      <c r="B359" s="33">
        <v>163</v>
      </c>
      <c r="C359" s="33">
        <v>1196</v>
      </c>
      <c r="D359" s="57">
        <f t="shared" si="41"/>
        <v>0.13628762541806019</v>
      </c>
      <c r="E359" s="58">
        <v>6.6400000000000001E-2</v>
      </c>
      <c r="F359" s="58">
        <v>1.5E-3</v>
      </c>
      <c r="G359" s="58">
        <v>1.2605999999999999</v>
      </c>
      <c r="H359" s="58">
        <v>3.04E-2</v>
      </c>
      <c r="I359" s="58">
        <v>0.13769999999999999</v>
      </c>
      <c r="J359" s="58">
        <v>1.2999999999999999E-3</v>
      </c>
      <c r="K359" s="38">
        <v>817</v>
      </c>
      <c r="L359" s="38">
        <v>48</v>
      </c>
      <c r="M359" s="38">
        <v>828</v>
      </c>
      <c r="N359" s="38">
        <v>14</v>
      </c>
      <c r="O359" s="38">
        <v>832</v>
      </c>
      <c r="P359" s="38">
        <v>8</v>
      </c>
      <c r="Q359" s="32">
        <f t="shared" si="37"/>
        <v>-1.8359853121175052</v>
      </c>
      <c r="R359" s="32">
        <f t="shared" si="38"/>
        <v>12.125237310652315</v>
      </c>
      <c r="S359" s="68">
        <f t="shared" si="42"/>
        <v>-1.8359853121175052</v>
      </c>
      <c r="T359" s="38">
        <f t="shared" si="39"/>
        <v>832</v>
      </c>
      <c r="U359" s="38">
        <f t="shared" si="40"/>
        <v>8</v>
      </c>
    </row>
    <row r="360" spans="1:21">
      <c r="A360" s="33">
        <v>67</v>
      </c>
      <c r="B360" s="33">
        <v>397</v>
      </c>
      <c r="C360" s="33">
        <v>513</v>
      </c>
      <c r="D360" s="57">
        <f t="shared" si="41"/>
        <v>0.77387914230019494</v>
      </c>
      <c r="E360" s="58">
        <v>6.7699999999999996E-2</v>
      </c>
      <c r="F360" s="58">
        <v>1.6999999999999999E-3</v>
      </c>
      <c r="G360" s="58">
        <v>1.2849999999999999</v>
      </c>
      <c r="H360" s="58">
        <v>3.4000000000000002E-2</v>
      </c>
      <c r="I360" s="58">
        <v>0.13780000000000001</v>
      </c>
      <c r="J360" s="58">
        <v>1.5E-3</v>
      </c>
      <c r="K360" s="38">
        <v>857</v>
      </c>
      <c r="L360" s="38">
        <v>53</v>
      </c>
      <c r="M360" s="38">
        <v>839</v>
      </c>
      <c r="N360" s="38">
        <v>15</v>
      </c>
      <c r="O360" s="38">
        <v>832</v>
      </c>
      <c r="P360" s="38">
        <v>8</v>
      </c>
      <c r="Q360" s="32">
        <f t="shared" si="37"/>
        <v>2.9171528588098017</v>
      </c>
      <c r="R360" s="32">
        <f t="shared" si="38"/>
        <v>12.152184610481257</v>
      </c>
      <c r="S360" s="68">
        <f t="shared" si="42"/>
        <v>2.9171528588098017</v>
      </c>
      <c r="T360" s="38">
        <f t="shared" si="39"/>
        <v>832</v>
      </c>
      <c r="U360" s="38">
        <f t="shared" si="40"/>
        <v>8</v>
      </c>
    </row>
    <row r="361" spans="1:21">
      <c r="A361" s="33">
        <v>68</v>
      </c>
      <c r="B361" s="33">
        <v>332</v>
      </c>
      <c r="C361" s="33">
        <v>632</v>
      </c>
      <c r="D361" s="57">
        <f t="shared" si="41"/>
        <v>0.52531645569620256</v>
      </c>
      <c r="E361" s="58">
        <v>7.0900000000000005E-2</v>
      </c>
      <c r="F361" s="58">
        <v>1.8E-3</v>
      </c>
      <c r="G361" s="58">
        <v>1.4119999999999999</v>
      </c>
      <c r="H361" s="58">
        <v>3.6400000000000002E-2</v>
      </c>
      <c r="I361" s="58">
        <v>0.14410000000000001</v>
      </c>
      <c r="J361" s="58">
        <v>1.4E-3</v>
      </c>
      <c r="K361" s="38">
        <v>954</v>
      </c>
      <c r="L361" s="38">
        <v>51</v>
      </c>
      <c r="M361" s="38">
        <v>894</v>
      </c>
      <c r="N361" s="38">
        <v>15</v>
      </c>
      <c r="O361" s="38">
        <v>868</v>
      </c>
      <c r="P361" s="38">
        <v>8</v>
      </c>
      <c r="Q361" s="32">
        <f t="shared" si="37"/>
        <v>9.0146750524109027</v>
      </c>
      <c r="R361" s="32">
        <f t="shared" si="38"/>
        <v>9.8715060481099055</v>
      </c>
      <c r="S361" s="68">
        <f t="shared" si="42"/>
        <v>9.0146750524109027</v>
      </c>
      <c r="T361" s="38">
        <f t="shared" si="39"/>
        <v>868</v>
      </c>
      <c r="U361" s="38">
        <f t="shared" si="40"/>
        <v>8</v>
      </c>
    </row>
    <row r="362" spans="1:21">
      <c r="A362" s="33">
        <v>74</v>
      </c>
      <c r="B362" s="33">
        <v>380</v>
      </c>
      <c r="C362" s="33">
        <v>758</v>
      </c>
      <c r="D362" s="57">
        <f t="shared" si="41"/>
        <v>0.50131926121372028</v>
      </c>
      <c r="E362" s="58">
        <v>8.3599999999999994E-2</v>
      </c>
      <c r="F362" s="58">
        <v>1.9E-3</v>
      </c>
      <c r="G362" s="58">
        <v>2.363</v>
      </c>
      <c r="H362" s="58">
        <v>5.74E-2</v>
      </c>
      <c r="I362" s="58">
        <v>0.20419999999999999</v>
      </c>
      <c r="J362" s="58">
        <v>2.0999999999999999E-3</v>
      </c>
      <c r="K362" s="38">
        <v>1283</v>
      </c>
      <c r="L362" s="38">
        <v>46</v>
      </c>
      <c r="M362" s="38">
        <v>1232</v>
      </c>
      <c r="N362" s="38">
        <v>17</v>
      </c>
      <c r="O362" s="38">
        <v>1198</v>
      </c>
      <c r="P362" s="38">
        <v>11</v>
      </c>
      <c r="Q362" s="32">
        <f t="shared" si="37"/>
        <v>6.6250974279033485</v>
      </c>
      <c r="R362" s="32">
        <f t="shared" si="38"/>
        <v>6.9117103758265506</v>
      </c>
      <c r="S362" s="68">
        <f t="shared" si="42"/>
        <v>6.6250974279033485</v>
      </c>
      <c r="T362" s="38">
        <f t="shared" si="39"/>
        <v>1283</v>
      </c>
      <c r="U362" s="38">
        <f t="shared" si="40"/>
        <v>46</v>
      </c>
    </row>
    <row r="363" spans="1:21">
      <c r="A363" s="33">
        <v>75</v>
      </c>
      <c r="B363" s="33">
        <v>454</v>
      </c>
      <c r="C363" s="33">
        <v>450</v>
      </c>
      <c r="D363" s="57">
        <f t="shared" si="41"/>
        <v>1.0088888888888889</v>
      </c>
      <c r="E363" s="58">
        <v>0.1106</v>
      </c>
      <c r="F363" s="58">
        <v>2.3999999999999998E-3</v>
      </c>
      <c r="G363" s="58">
        <v>5.1201999999999996</v>
      </c>
      <c r="H363" s="58">
        <v>0.1176</v>
      </c>
      <c r="I363" s="58">
        <v>0.3337</v>
      </c>
      <c r="J363" s="58">
        <v>3.3E-3</v>
      </c>
      <c r="K363" s="38">
        <v>1810</v>
      </c>
      <c r="L363" s="38">
        <v>40</v>
      </c>
      <c r="M363" s="38">
        <v>1839</v>
      </c>
      <c r="N363" s="38">
        <v>20</v>
      </c>
      <c r="O363" s="38">
        <v>1856</v>
      </c>
      <c r="P363" s="38">
        <v>16</v>
      </c>
      <c r="Q363" s="32">
        <f t="shared" si="37"/>
        <v>-2.541436464088398</v>
      </c>
      <c r="R363" s="32">
        <f t="shared" si="38"/>
        <v>4.8648401209607028</v>
      </c>
      <c r="S363" s="68">
        <f t="shared" si="42"/>
        <v>-2.541436464088398</v>
      </c>
      <c r="T363" s="38">
        <f t="shared" si="39"/>
        <v>1810</v>
      </c>
      <c r="U363" s="38">
        <f t="shared" si="40"/>
        <v>40</v>
      </c>
    </row>
    <row r="364" spans="1:21">
      <c r="A364" s="33">
        <v>77</v>
      </c>
      <c r="B364" s="33">
        <v>205</v>
      </c>
      <c r="C364" s="33">
        <v>264</v>
      </c>
      <c r="D364" s="57">
        <f t="shared" si="41"/>
        <v>0.77651515151515149</v>
      </c>
      <c r="E364" s="58">
        <v>8.1500000000000003E-2</v>
      </c>
      <c r="F364" s="58">
        <v>2.3E-3</v>
      </c>
      <c r="G364" s="58">
        <v>2.3296000000000001</v>
      </c>
      <c r="H364" s="58">
        <v>6.7199999999999996E-2</v>
      </c>
      <c r="I364" s="58">
        <v>0.20669999999999999</v>
      </c>
      <c r="J364" s="58">
        <v>2.5999999999999999E-3</v>
      </c>
      <c r="K364" s="38">
        <v>1233</v>
      </c>
      <c r="L364" s="38">
        <v>55</v>
      </c>
      <c r="M364" s="38">
        <v>1221</v>
      </c>
      <c r="N364" s="38">
        <v>21</v>
      </c>
      <c r="O364" s="38">
        <v>1211</v>
      </c>
      <c r="P364" s="38">
        <v>14</v>
      </c>
      <c r="Q364" s="32">
        <f t="shared" si="37"/>
        <v>1.7842660178426617</v>
      </c>
      <c r="R364" s="32">
        <f t="shared" si="38"/>
        <v>9.0516398433944065</v>
      </c>
      <c r="S364" s="68">
        <f t="shared" si="42"/>
        <v>1.7842660178426617</v>
      </c>
      <c r="T364" s="38">
        <f t="shared" si="39"/>
        <v>1233</v>
      </c>
      <c r="U364" s="38">
        <f t="shared" si="40"/>
        <v>55</v>
      </c>
    </row>
    <row r="365" spans="1:21">
      <c r="A365" s="33">
        <v>78</v>
      </c>
      <c r="B365" s="33">
        <v>470</v>
      </c>
      <c r="C365" s="33">
        <v>527</v>
      </c>
      <c r="D365" s="57">
        <f t="shared" si="41"/>
        <v>0.89184060721062619</v>
      </c>
      <c r="E365" s="58">
        <v>0.1145</v>
      </c>
      <c r="F365" s="58">
        <v>2.7000000000000001E-3</v>
      </c>
      <c r="G365" s="58">
        <v>5.2640000000000002</v>
      </c>
      <c r="H365" s="58">
        <v>0.12970000000000001</v>
      </c>
      <c r="I365" s="58">
        <v>0.33150000000000002</v>
      </c>
      <c r="J365" s="58">
        <v>3.8E-3</v>
      </c>
      <c r="K365" s="38">
        <v>1873</v>
      </c>
      <c r="L365" s="38">
        <v>43</v>
      </c>
      <c r="M365" s="38">
        <v>1863</v>
      </c>
      <c r="N365" s="38">
        <v>21</v>
      </c>
      <c r="O365" s="38">
        <v>1846</v>
      </c>
      <c r="P365" s="38">
        <v>18</v>
      </c>
      <c r="Q365" s="32">
        <f t="shared" si="37"/>
        <v>1.4415376401494928</v>
      </c>
      <c r="R365" s="32">
        <f t="shared" si="38"/>
        <v>4.91663479283371</v>
      </c>
      <c r="S365" s="68">
        <f t="shared" si="42"/>
        <v>1.4415376401494928</v>
      </c>
      <c r="T365" s="38">
        <f t="shared" si="39"/>
        <v>1873</v>
      </c>
      <c r="U365" s="38">
        <f t="shared" si="40"/>
        <v>43</v>
      </c>
    </row>
    <row r="366" spans="1:21">
      <c r="A366" s="33">
        <v>79</v>
      </c>
      <c r="B366" s="33">
        <v>196</v>
      </c>
      <c r="C366" s="33">
        <v>288</v>
      </c>
      <c r="D366" s="57">
        <f t="shared" si="41"/>
        <v>0.68055555555555558</v>
      </c>
      <c r="E366" s="58">
        <v>6.8000000000000005E-2</v>
      </c>
      <c r="F366" s="58">
        <v>2.2000000000000001E-3</v>
      </c>
      <c r="G366" s="58">
        <v>1.3583000000000001</v>
      </c>
      <c r="H366" s="58">
        <v>4.3499999999999997E-2</v>
      </c>
      <c r="I366" s="58">
        <v>0.14480000000000001</v>
      </c>
      <c r="J366" s="58">
        <v>1.9E-3</v>
      </c>
      <c r="K366" s="38">
        <v>878</v>
      </c>
      <c r="L366" s="38">
        <v>-100</v>
      </c>
      <c r="M366" s="38">
        <v>871</v>
      </c>
      <c r="N366" s="38">
        <v>19</v>
      </c>
      <c r="O366" s="38">
        <v>872</v>
      </c>
      <c r="P366" s="38">
        <v>11</v>
      </c>
      <c r="Q366" s="32">
        <f t="shared" si="37"/>
        <v>0.68337129840546629</v>
      </c>
      <c r="R366" s="32">
        <f t="shared" si="38"/>
        <v>22.761716344793491</v>
      </c>
      <c r="S366" s="68">
        <f t="shared" si="42"/>
        <v>0.68337129840546629</v>
      </c>
      <c r="T366" s="38">
        <f t="shared" si="39"/>
        <v>872</v>
      </c>
      <c r="U366" s="38">
        <f t="shared" si="40"/>
        <v>11</v>
      </c>
    </row>
    <row r="367" spans="1:21">
      <c r="A367" s="33">
        <v>80</v>
      </c>
      <c r="B367" s="33">
        <v>393</v>
      </c>
      <c r="C367" s="33">
        <v>476</v>
      </c>
      <c r="D367" s="57">
        <f t="shared" si="41"/>
        <v>0.82563025210084029</v>
      </c>
      <c r="E367" s="58">
        <v>6.5799999999999997E-2</v>
      </c>
      <c r="F367" s="58">
        <v>1.8E-3</v>
      </c>
      <c r="G367" s="58">
        <v>1.1735</v>
      </c>
      <c r="H367" s="58">
        <v>3.27E-2</v>
      </c>
      <c r="I367" s="58">
        <v>0.1293</v>
      </c>
      <c r="J367" s="58">
        <v>1.5E-3</v>
      </c>
      <c r="K367" s="38">
        <v>798</v>
      </c>
      <c r="L367" s="38">
        <v>59</v>
      </c>
      <c r="M367" s="38">
        <v>788</v>
      </c>
      <c r="N367" s="38">
        <v>15</v>
      </c>
      <c r="O367" s="38">
        <v>784</v>
      </c>
      <c r="P367" s="38">
        <v>9</v>
      </c>
      <c r="Q367" s="32">
        <f t="shared" si="37"/>
        <v>1.7543859649122862</v>
      </c>
      <c r="R367" s="32">
        <f t="shared" si="38"/>
        <v>14.701616501633334</v>
      </c>
      <c r="S367" s="68">
        <f t="shared" si="42"/>
        <v>1.7543859649122862</v>
      </c>
      <c r="T367" s="38">
        <f t="shared" si="39"/>
        <v>784</v>
      </c>
      <c r="U367" s="38">
        <f t="shared" si="40"/>
        <v>9</v>
      </c>
    </row>
    <row r="368" spans="1:21">
      <c r="A368" s="33">
        <v>81</v>
      </c>
      <c r="B368" s="33">
        <v>334</v>
      </c>
      <c r="C368" s="33">
        <v>1113</v>
      </c>
      <c r="D368" s="57">
        <f t="shared" si="41"/>
        <v>0.30008984725965859</v>
      </c>
      <c r="E368" s="58">
        <v>6.5500000000000003E-2</v>
      </c>
      <c r="F368" s="58">
        <v>1.4E-3</v>
      </c>
      <c r="G368" s="58">
        <v>1.2750999999999999</v>
      </c>
      <c r="H368" s="58">
        <v>2.7400000000000001E-2</v>
      </c>
      <c r="I368" s="58">
        <v>0.14080000000000001</v>
      </c>
      <c r="J368" s="58">
        <v>1.4E-3</v>
      </c>
      <c r="K368" s="38">
        <v>791</v>
      </c>
      <c r="L368" s="38">
        <v>44</v>
      </c>
      <c r="M368" s="38">
        <v>835</v>
      </c>
      <c r="N368" s="38">
        <v>12</v>
      </c>
      <c r="O368" s="38">
        <v>849</v>
      </c>
      <c r="P368" s="38">
        <v>8</v>
      </c>
      <c r="Q368" s="32">
        <f t="shared" si="37"/>
        <v>-7.332490518331225</v>
      </c>
      <c r="R368" s="32">
        <f t="shared" si="38"/>
        <v>12.111022005958413</v>
      </c>
      <c r="S368" s="68">
        <f t="shared" si="42"/>
        <v>-7.332490518331225</v>
      </c>
      <c r="T368" s="38">
        <f t="shared" si="39"/>
        <v>849</v>
      </c>
      <c r="U368" s="38">
        <f t="shared" si="40"/>
        <v>8</v>
      </c>
    </row>
    <row r="369" spans="1:21">
      <c r="A369" s="33">
        <v>83</v>
      </c>
      <c r="B369" s="33">
        <v>502</v>
      </c>
      <c r="C369" s="33">
        <v>865</v>
      </c>
      <c r="D369" s="57">
        <f t="shared" si="41"/>
        <v>0.5803468208092486</v>
      </c>
      <c r="E369" s="58">
        <v>0.2969</v>
      </c>
      <c r="F369" s="58">
        <v>5.7999999999999996E-3</v>
      </c>
      <c r="G369" s="58">
        <v>28.475899999999999</v>
      </c>
      <c r="H369" s="58">
        <v>0.59250000000000003</v>
      </c>
      <c r="I369" s="58">
        <v>0.69089999999999996</v>
      </c>
      <c r="J369" s="58">
        <v>6.7999999999999996E-3</v>
      </c>
      <c r="K369" s="38">
        <v>3454</v>
      </c>
      <c r="L369" s="38">
        <v>30</v>
      </c>
      <c r="M369" s="38">
        <v>3436</v>
      </c>
      <c r="N369" s="38">
        <v>21</v>
      </c>
      <c r="O369" s="38">
        <v>3386</v>
      </c>
      <c r="P369" s="38">
        <v>26</v>
      </c>
      <c r="Q369" s="32">
        <f t="shared" si="37"/>
        <v>1.9687319050376351</v>
      </c>
      <c r="R369" s="32">
        <f t="shared" si="38"/>
        <v>2.2729848066167815</v>
      </c>
      <c r="S369" s="68">
        <f t="shared" si="42"/>
        <v>1.9687319050376351</v>
      </c>
      <c r="T369" s="38">
        <f t="shared" si="39"/>
        <v>3454</v>
      </c>
      <c r="U369" s="38">
        <f t="shared" si="40"/>
        <v>30</v>
      </c>
    </row>
    <row r="370" spans="1:21">
      <c r="A370" s="33">
        <v>85</v>
      </c>
      <c r="B370" s="33">
        <v>367</v>
      </c>
      <c r="C370" s="33">
        <v>394</v>
      </c>
      <c r="D370" s="57">
        <f t="shared" si="41"/>
        <v>0.93147208121827407</v>
      </c>
      <c r="E370" s="58">
        <v>6.4899999999999999E-2</v>
      </c>
      <c r="F370" s="58">
        <v>1.9E-3</v>
      </c>
      <c r="G370" s="58">
        <v>1.2322</v>
      </c>
      <c r="H370" s="58">
        <v>3.61E-2</v>
      </c>
      <c r="I370" s="58">
        <v>0.13730000000000001</v>
      </c>
      <c r="J370" s="58">
        <v>1.5E-3</v>
      </c>
      <c r="K370" s="38">
        <v>772</v>
      </c>
      <c r="L370" s="38">
        <v>61</v>
      </c>
      <c r="M370" s="38">
        <v>815</v>
      </c>
      <c r="N370" s="38">
        <v>16</v>
      </c>
      <c r="O370" s="38">
        <v>830</v>
      </c>
      <c r="P370" s="38">
        <v>9</v>
      </c>
      <c r="Q370" s="32">
        <f t="shared" si="37"/>
        <v>-7.5129533678756522</v>
      </c>
      <c r="R370" s="32">
        <f t="shared" si="38"/>
        <v>17.149626994548701</v>
      </c>
      <c r="S370" s="68">
        <f t="shared" si="42"/>
        <v>-7.5129533678756522</v>
      </c>
      <c r="T370" s="38">
        <f t="shared" si="39"/>
        <v>830</v>
      </c>
      <c r="U370" s="38">
        <f t="shared" si="40"/>
        <v>9</v>
      </c>
    </row>
    <row r="371" spans="1:21">
      <c r="A371" s="33">
        <v>87</v>
      </c>
      <c r="B371" s="33">
        <v>804</v>
      </c>
      <c r="C371" s="33">
        <v>937</v>
      </c>
      <c r="D371" s="57">
        <f t="shared" si="41"/>
        <v>0.85805763073639274</v>
      </c>
      <c r="E371" s="58">
        <v>6.4399999999999999E-2</v>
      </c>
      <c r="F371" s="58">
        <v>1.2999999999999999E-3</v>
      </c>
      <c r="G371" s="58">
        <v>1.1968000000000001</v>
      </c>
      <c r="H371" s="58">
        <v>2.5499999999999998E-2</v>
      </c>
      <c r="I371" s="58">
        <v>0.1343</v>
      </c>
      <c r="J371" s="58">
        <v>1.1999999999999999E-3</v>
      </c>
      <c r="K371" s="38">
        <v>755</v>
      </c>
      <c r="L371" s="38">
        <v>44</v>
      </c>
      <c r="M371" s="38">
        <v>799</v>
      </c>
      <c r="N371" s="38">
        <v>12</v>
      </c>
      <c r="O371" s="38">
        <v>812</v>
      </c>
      <c r="P371" s="38">
        <v>7</v>
      </c>
      <c r="Q371" s="32">
        <f t="shared" si="37"/>
        <v>-7.5496688741721885</v>
      </c>
      <c r="R371" s="32">
        <f t="shared" si="38"/>
        <v>12.671995737685046</v>
      </c>
      <c r="S371" s="68">
        <f t="shared" si="42"/>
        <v>-7.5496688741721885</v>
      </c>
      <c r="T371" s="38">
        <f t="shared" si="39"/>
        <v>812</v>
      </c>
      <c r="U371" s="38">
        <f t="shared" si="40"/>
        <v>7</v>
      </c>
    </row>
    <row r="372" spans="1:21">
      <c r="A372" s="33">
        <v>90</v>
      </c>
      <c r="B372" s="33">
        <v>684</v>
      </c>
      <c r="C372" s="33">
        <v>1239</v>
      </c>
      <c r="D372" s="57">
        <f t="shared" si="41"/>
        <v>0.55205811138014527</v>
      </c>
      <c r="E372" s="58">
        <v>6.9599999999999995E-2</v>
      </c>
      <c r="F372" s="58">
        <v>1.2999999999999999E-3</v>
      </c>
      <c r="G372" s="58">
        <v>1.3837999999999999</v>
      </c>
      <c r="H372" s="58">
        <v>2.7400000000000001E-2</v>
      </c>
      <c r="I372" s="58">
        <v>0.14369999999999999</v>
      </c>
      <c r="J372" s="58">
        <v>1.1000000000000001E-3</v>
      </c>
      <c r="K372" s="38">
        <v>917</v>
      </c>
      <c r="L372" s="38">
        <v>39</v>
      </c>
      <c r="M372" s="38">
        <v>882</v>
      </c>
      <c r="N372" s="38">
        <v>12</v>
      </c>
      <c r="O372" s="38">
        <v>866</v>
      </c>
      <c r="P372" s="38">
        <v>6</v>
      </c>
      <c r="Q372" s="32">
        <f t="shared" si="37"/>
        <v>5.5616139585605184</v>
      </c>
      <c r="R372" s="32">
        <f t="shared" si="38"/>
        <v>8.1388199666229166</v>
      </c>
      <c r="S372" s="68">
        <f t="shared" si="42"/>
        <v>5.5616139585605184</v>
      </c>
      <c r="T372" s="38">
        <f t="shared" si="39"/>
        <v>866</v>
      </c>
      <c r="U372" s="38">
        <f t="shared" si="40"/>
        <v>6</v>
      </c>
    </row>
    <row r="373" spans="1:21">
      <c r="A373" s="33">
        <v>93</v>
      </c>
      <c r="B373" s="33">
        <v>270</v>
      </c>
      <c r="C373" s="33">
        <v>309</v>
      </c>
      <c r="D373" s="57">
        <f t="shared" si="41"/>
        <v>0.87378640776699024</v>
      </c>
      <c r="E373" s="58">
        <v>6.7699999999999996E-2</v>
      </c>
      <c r="F373" s="58">
        <v>2.3999999999999998E-3</v>
      </c>
      <c r="G373" s="58">
        <v>1.2656000000000001</v>
      </c>
      <c r="H373" s="58">
        <v>4.2099999999999999E-2</v>
      </c>
      <c r="I373" s="58">
        <v>0.1361</v>
      </c>
      <c r="J373" s="58">
        <v>1.5E-3</v>
      </c>
      <c r="K373" s="38">
        <v>861</v>
      </c>
      <c r="L373" s="38">
        <v>72</v>
      </c>
      <c r="M373" s="38">
        <v>830</v>
      </c>
      <c r="N373" s="38">
        <v>19</v>
      </c>
      <c r="O373" s="38">
        <v>823</v>
      </c>
      <c r="P373" s="38">
        <v>9</v>
      </c>
      <c r="Q373" s="32">
        <f t="shared" si="37"/>
        <v>4.4134727061556305</v>
      </c>
      <c r="R373" s="32">
        <f t="shared" si="38"/>
        <v>16.122712449534092</v>
      </c>
      <c r="S373" s="68">
        <f t="shared" si="42"/>
        <v>4.4134727061556305</v>
      </c>
      <c r="T373" s="38">
        <f t="shared" si="39"/>
        <v>823</v>
      </c>
      <c r="U373" s="38">
        <f t="shared" si="40"/>
        <v>9</v>
      </c>
    </row>
    <row r="374" spans="1:21">
      <c r="A374" s="33">
        <v>94</v>
      </c>
      <c r="B374" s="33">
        <v>184</v>
      </c>
      <c r="C374" s="33">
        <v>222</v>
      </c>
      <c r="D374" s="57">
        <f t="shared" si="41"/>
        <v>0.8288288288288288</v>
      </c>
      <c r="E374" s="58">
        <v>0.11360000000000001</v>
      </c>
      <c r="F374" s="58">
        <v>2.5000000000000001E-3</v>
      </c>
      <c r="G374" s="58">
        <v>4.8795999999999999</v>
      </c>
      <c r="H374" s="58">
        <v>0.12670000000000001</v>
      </c>
      <c r="I374" s="58">
        <v>0.30980000000000002</v>
      </c>
      <c r="J374" s="58">
        <v>5.1999999999999998E-3</v>
      </c>
      <c r="K374" s="38">
        <v>1858</v>
      </c>
      <c r="L374" s="38">
        <v>40</v>
      </c>
      <c r="M374" s="38">
        <v>1799</v>
      </c>
      <c r="N374" s="38">
        <v>22</v>
      </c>
      <c r="O374" s="38">
        <v>1740</v>
      </c>
      <c r="P374" s="38">
        <v>25</v>
      </c>
      <c r="Q374" s="32">
        <f t="shared" ref="Q374:Q381" si="43">(1-O374/K374)*100</f>
        <v>6.3509149623250831</v>
      </c>
      <c r="R374" s="32">
        <f t="shared" ref="R374:R381" si="44">SQRT((2*P374)^2*(-1/K374)^2+(2*L374)^2*(O374/K374^2)^2)*100</f>
        <v>4.8477728718913147</v>
      </c>
      <c r="S374" s="68">
        <f t="shared" si="42"/>
        <v>6.3509149623250831</v>
      </c>
      <c r="T374" s="38">
        <f t="shared" ref="T374:T381" si="45">IF(O374&lt;=1000,O374,K374)</f>
        <v>1858</v>
      </c>
      <c r="U374" s="38">
        <f t="shared" ref="U374:U381" si="46">IF(T374=O374,P374,L374)</f>
        <v>40</v>
      </c>
    </row>
    <row r="375" spans="1:21">
      <c r="A375" s="33">
        <v>95</v>
      </c>
      <c r="B375" s="33">
        <v>624</v>
      </c>
      <c r="C375" s="33">
        <v>499</v>
      </c>
      <c r="D375" s="57">
        <f t="shared" ref="D375:D381" si="47">B375/C375</f>
        <v>1.2505010020040079</v>
      </c>
      <c r="E375" s="58">
        <v>6.6699999999999995E-2</v>
      </c>
      <c r="F375" s="58">
        <v>1.6999999999999999E-3</v>
      </c>
      <c r="G375" s="58">
        <v>1.2321</v>
      </c>
      <c r="H375" s="58">
        <v>3.2800000000000003E-2</v>
      </c>
      <c r="I375" s="58">
        <v>0.1333</v>
      </c>
      <c r="J375" s="58">
        <v>1.5E-3</v>
      </c>
      <c r="K375" s="38">
        <v>828</v>
      </c>
      <c r="L375" s="38">
        <v>54</v>
      </c>
      <c r="M375" s="38">
        <v>815</v>
      </c>
      <c r="N375" s="38">
        <v>15</v>
      </c>
      <c r="O375" s="38">
        <v>807</v>
      </c>
      <c r="P375" s="38">
        <v>9</v>
      </c>
      <c r="Q375" s="32">
        <f t="shared" si="43"/>
        <v>2.5362318840579712</v>
      </c>
      <c r="R375" s="32">
        <f t="shared" si="44"/>
        <v>12.897199682736415</v>
      </c>
      <c r="S375" s="68">
        <f t="shared" si="42"/>
        <v>2.5362318840579712</v>
      </c>
      <c r="T375" s="38">
        <f t="shared" si="45"/>
        <v>807</v>
      </c>
      <c r="U375" s="38">
        <f t="shared" si="46"/>
        <v>9</v>
      </c>
    </row>
    <row r="376" spans="1:21">
      <c r="A376" s="33">
        <v>96</v>
      </c>
      <c r="B376" s="33">
        <v>587</v>
      </c>
      <c r="C376" s="33">
        <v>486</v>
      </c>
      <c r="D376" s="57">
        <f t="shared" si="47"/>
        <v>1.2078189300411524</v>
      </c>
      <c r="E376" s="58">
        <v>7.1099999999999997E-2</v>
      </c>
      <c r="F376" s="58">
        <v>2E-3</v>
      </c>
      <c r="G376" s="58">
        <v>1.5743</v>
      </c>
      <c r="H376" s="58">
        <v>4.41E-2</v>
      </c>
      <c r="I376" s="58">
        <v>0.15939999999999999</v>
      </c>
      <c r="J376" s="58">
        <v>1.9E-3</v>
      </c>
      <c r="K376" s="38">
        <v>961</v>
      </c>
      <c r="L376" s="38">
        <v>56</v>
      </c>
      <c r="M376" s="38">
        <v>960</v>
      </c>
      <c r="N376" s="38">
        <v>17</v>
      </c>
      <c r="O376" s="38">
        <v>953</v>
      </c>
      <c r="P376" s="38">
        <v>10</v>
      </c>
      <c r="Q376" s="32">
        <f t="shared" si="43"/>
        <v>0.83246618106139758</v>
      </c>
      <c r="R376" s="32">
        <f t="shared" si="44"/>
        <v>11.743389933505391</v>
      </c>
      <c r="S376" s="68">
        <f t="shared" si="42"/>
        <v>0.83246618106139758</v>
      </c>
      <c r="T376" s="38">
        <f t="shared" si="45"/>
        <v>953</v>
      </c>
      <c r="U376" s="38">
        <f t="shared" si="46"/>
        <v>10</v>
      </c>
    </row>
    <row r="377" spans="1:21">
      <c r="A377" s="33">
        <v>97</v>
      </c>
      <c r="B377" s="33">
        <v>306</v>
      </c>
      <c r="C377" s="33">
        <v>484</v>
      </c>
      <c r="D377" s="57">
        <f t="shared" si="47"/>
        <v>0.63223140495867769</v>
      </c>
      <c r="E377" s="58">
        <v>8.1100000000000005E-2</v>
      </c>
      <c r="F377" s="58">
        <v>2.0999999999999999E-3</v>
      </c>
      <c r="G377" s="58">
        <v>2.2010999999999998</v>
      </c>
      <c r="H377" s="58">
        <v>5.5399999999999998E-2</v>
      </c>
      <c r="I377" s="58">
        <v>0.19589999999999999</v>
      </c>
      <c r="J377" s="58">
        <v>2E-3</v>
      </c>
      <c r="K377" s="38">
        <v>1233</v>
      </c>
      <c r="L377" s="38">
        <v>50</v>
      </c>
      <c r="M377" s="38">
        <v>1181</v>
      </c>
      <c r="N377" s="38">
        <v>18</v>
      </c>
      <c r="O377" s="38">
        <v>1153</v>
      </c>
      <c r="P377" s="38">
        <v>11</v>
      </c>
      <c r="Q377" s="32">
        <f t="shared" si="43"/>
        <v>6.4882400648824001</v>
      </c>
      <c r="R377" s="32">
        <f t="shared" si="44"/>
        <v>7.7911450074333883</v>
      </c>
      <c r="S377" s="68">
        <f t="shared" si="42"/>
        <v>6.4882400648824001</v>
      </c>
      <c r="T377" s="38">
        <f t="shared" si="45"/>
        <v>1233</v>
      </c>
      <c r="U377" s="38">
        <f t="shared" si="46"/>
        <v>50</v>
      </c>
    </row>
    <row r="378" spans="1:21">
      <c r="A378" s="33">
        <v>98</v>
      </c>
      <c r="B378" s="33">
        <v>184</v>
      </c>
      <c r="C378" s="33">
        <v>409</v>
      </c>
      <c r="D378" s="57">
        <f t="shared" si="47"/>
        <v>0.44987775061124696</v>
      </c>
      <c r="E378" s="58">
        <v>0.12230000000000001</v>
      </c>
      <c r="F378" s="58">
        <v>2.5000000000000001E-3</v>
      </c>
      <c r="G378" s="58">
        <v>6.0567000000000002</v>
      </c>
      <c r="H378" s="58">
        <v>0.1258</v>
      </c>
      <c r="I378" s="58">
        <v>0.3569</v>
      </c>
      <c r="J378" s="58">
        <v>3.3999999999999998E-3</v>
      </c>
      <c r="K378" s="38">
        <v>1990</v>
      </c>
      <c r="L378" s="38">
        <v>37</v>
      </c>
      <c r="M378" s="38">
        <v>1984</v>
      </c>
      <c r="N378" s="38">
        <v>18</v>
      </c>
      <c r="O378" s="38">
        <v>1968</v>
      </c>
      <c r="P378" s="38">
        <v>16</v>
      </c>
      <c r="Q378" s="32">
        <f t="shared" si="43"/>
        <v>1.1055276381909507</v>
      </c>
      <c r="R378" s="32">
        <f t="shared" si="44"/>
        <v>4.0136858008406087</v>
      </c>
      <c r="S378" s="68">
        <f t="shared" si="42"/>
        <v>1.1055276381909507</v>
      </c>
      <c r="T378" s="38">
        <f t="shared" si="45"/>
        <v>1990</v>
      </c>
      <c r="U378" s="38">
        <f t="shared" si="46"/>
        <v>37</v>
      </c>
    </row>
    <row r="379" spans="1:21">
      <c r="A379" s="33">
        <v>102</v>
      </c>
      <c r="B379" s="33">
        <v>603</v>
      </c>
      <c r="C379" s="33">
        <v>396</v>
      </c>
      <c r="D379" s="57">
        <f t="shared" si="47"/>
        <v>1.5227272727272727</v>
      </c>
      <c r="E379" s="58">
        <v>0.16830000000000001</v>
      </c>
      <c r="F379" s="58">
        <v>3.5999999999999999E-3</v>
      </c>
      <c r="G379" s="58">
        <v>10.204800000000001</v>
      </c>
      <c r="H379" s="58">
        <v>0.22700000000000001</v>
      </c>
      <c r="I379" s="58">
        <v>0.43840000000000001</v>
      </c>
      <c r="J379" s="58">
        <v>3.8999999999999998E-3</v>
      </c>
      <c r="K379" s="38">
        <v>2543</v>
      </c>
      <c r="L379" s="38">
        <v>36</v>
      </c>
      <c r="M379" s="38">
        <v>2454</v>
      </c>
      <c r="N379" s="38">
        <v>21</v>
      </c>
      <c r="O379" s="38">
        <v>2343</v>
      </c>
      <c r="P379" s="38">
        <v>17</v>
      </c>
      <c r="Q379" s="32">
        <f t="shared" si="43"/>
        <v>7.8647267007471484</v>
      </c>
      <c r="R379" s="32">
        <f t="shared" si="44"/>
        <v>2.9312993338535773</v>
      </c>
      <c r="S379" s="68">
        <f t="shared" si="42"/>
        <v>7.8647267007471484</v>
      </c>
      <c r="T379" s="38">
        <f t="shared" si="45"/>
        <v>2543</v>
      </c>
      <c r="U379" s="38">
        <f t="shared" si="46"/>
        <v>36</v>
      </c>
    </row>
    <row r="380" spans="1:21">
      <c r="A380" s="33">
        <v>103</v>
      </c>
      <c r="B380" s="33">
        <v>423</v>
      </c>
      <c r="C380" s="33">
        <v>496</v>
      </c>
      <c r="D380" s="57">
        <f t="shared" si="47"/>
        <v>0.85282258064516125</v>
      </c>
      <c r="E380" s="58">
        <v>6.8000000000000005E-2</v>
      </c>
      <c r="F380" s="58">
        <v>1.8E-3</v>
      </c>
      <c r="G380" s="58">
        <v>1.2312000000000001</v>
      </c>
      <c r="H380" s="58">
        <v>3.1800000000000002E-2</v>
      </c>
      <c r="I380" s="58">
        <v>0.13120000000000001</v>
      </c>
      <c r="J380" s="58">
        <v>1.2999999999999999E-3</v>
      </c>
      <c r="K380" s="38">
        <v>878</v>
      </c>
      <c r="L380" s="38">
        <v>54</v>
      </c>
      <c r="M380" s="38">
        <v>815</v>
      </c>
      <c r="N380" s="38">
        <v>14</v>
      </c>
      <c r="O380" s="38">
        <v>795</v>
      </c>
      <c r="P380" s="38">
        <v>7</v>
      </c>
      <c r="Q380" s="32">
        <f t="shared" si="43"/>
        <v>9.4533029612756216</v>
      </c>
      <c r="R380" s="32">
        <f t="shared" si="44"/>
        <v>11.251422878147929</v>
      </c>
      <c r="S380" s="68">
        <f t="shared" si="42"/>
        <v>9.4533029612756216</v>
      </c>
      <c r="T380" s="38">
        <f t="shared" si="45"/>
        <v>795</v>
      </c>
      <c r="U380" s="38">
        <f t="shared" si="46"/>
        <v>7</v>
      </c>
    </row>
    <row r="381" spans="1:21">
      <c r="A381" s="33">
        <v>104</v>
      </c>
      <c r="B381" s="33">
        <v>218</v>
      </c>
      <c r="C381" s="33">
        <v>575</v>
      </c>
      <c r="D381" s="57">
        <f t="shared" si="47"/>
        <v>0.37913043478260872</v>
      </c>
      <c r="E381" s="58">
        <v>8.1100000000000005E-2</v>
      </c>
      <c r="F381" s="58">
        <v>1.6999999999999999E-3</v>
      </c>
      <c r="G381" s="58">
        <v>2.2029000000000001</v>
      </c>
      <c r="H381" s="58">
        <v>4.6600000000000003E-2</v>
      </c>
      <c r="I381" s="58">
        <v>0.19639999999999999</v>
      </c>
      <c r="J381" s="58">
        <v>1.8E-3</v>
      </c>
      <c r="K381" s="38">
        <v>1233</v>
      </c>
      <c r="L381" s="38">
        <v>41</v>
      </c>
      <c r="M381" s="38">
        <v>1182</v>
      </c>
      <c r="N381" s="38">
        <v>15</v>
      </c>
      <c r="O381" s="38">
        <v>1156</v>
      </c>
      <c r="P381" s="38">
        <v>9</v>
      </c>
      <c r="Q381" s="32">
        <f t="shared" si="43"/>
        <v>6.2449310624493108</v>
      </c>
      <c r="R381" s="32">
        <f t="shared" si="44"/>
        <v>6.40375073928635</v>
      </c>
      <c r="S381" s="68">
        <f t="shared" si="42"/>
        <v>6.2449310624493108</v>
      </c>
      <c r="T381" s="38">
        <f t="shared" si="45"/>
        <v>1233</v>
      </c>
      <c r="U381" s="38">
        <f t="shared" si="46"/>
        <v>41</v>
      </c>
    </row>
    <row r="382" spans="1:21">
      <c r="A382" s="47" t="s">
        <v>1752</v>
      </c>
      <c r="B382" s="48"/>
      <c r="C382" s="48"/>
      <c r="D382" s="49"/>
      <c r="E382" s="50"/>
      <c r="F382" s="50"/>
      <c r="G382" s="50"/>
      <c r="H382" s="50"/>
      <c r="I382" s="50"/>
      <c r="J382" s="50"/>
      <c r="K382" s="51"/>
      <c r="L382" s="51"/>
      <c r="M382" s="51"/>
      <c r="N382" s="51"/>
      <c r="O382" s="51"/>
      <c r="P382" s="51"/>
      <c r="Q382" s="48"/>
      <c r="R382" s="48"/>
      <c r="S382" s="68">
        <f t="shared" si="42"/>
        <v>0</v>
      </c>
      <c r="T382" s="51"/>
      <c r="U382" s="51"/>
    </row>
    <row r="383" spans="1:21">
      <c r="A383" s="33" t="s">
        <v>1753</v>
      </c>
      <c r="B383" s="33"/>
      <c r="C383" s="33"/>
      <c r="D383" s="57">
        <v>0.55601522753663757</v>
      </c>
      <c r="E383" s="58">
        <v>8.2094116419725596E-2</v>
      </c>
      <c r="F383" s="58">
        <v>1.5707650214964526E-3</v>
      </c>
      <c r="G383" s="58">
        <v>2.4709924308499578</v>
      </c>
      <c r="H383" s="58">
        <v>6.074730281714439E-2</v>
      </c>
      <c r="I383" s="58">
        <v>0.21463578223192459</v>
      </c>
      <c r="J383" s="58">
        <v>2.8999158226479336E-3</v>
      </c>
      <c r="K383" s="38">
        <v>1247.83</v>
      </c>
      <c r="L383" s="38">
        <v>37.810000000000059</v>
      </c>
      <c r="M383" s="38">
        <v>1263.5838515453713</v>
      </c>
      <c r="N383" s="38">
        <v>17.791407730147604</v>
      </c>
      <c r="O383" s="38">
        <v>1253.4682620005822</v>
      </c>
      <c r="P383" s="38">
        <v>15.405547042191881</v>
      </c>
      <c r="Q383" s="32">
        <f t="shared" ref="Q383:Q418" si="48">(1-O383/K383)*100</f>
        <v>-0.45184536359779148</v>
      </c>
      <c r="R383" s="32">
        <f t="shared" ref="R383:R418" si="49">SQRT((2*P383)^2*(-1/K383)^2+(2*L383)^2*(O383/K383^2)^2)*100</f>
        <v>6.5692092323215556</v>
      </c>
      <c r="S383" s="68">
        <f t="shared" si="42"/>
        <v>-0.45184536359779148</v>
      </c>
      <c r="T383" s="38">
        <f t="shared" ref="T383:T418" si="50">IF(O383&lt;=1000,O383,K383)</f>
        <v>1247.83</v>
      </c>
      <c r="U383" s="38">
        <f t="shared" ref="U383:U418" si="51">IF(T383=O383,P383,L383)</f>
        <v>37.810000000000059</v>
      </c>
    </row>
    <row r="384" spans="1:21">
      <c r="A384" s="33" t="s">
        <v>1754</v>
      </c>
      <c r="B384" s="33"/>
      <c r="C384" s="33"/>
      <c r="D384" s="57">
        <v>0.98626145078174821</v>
      </c>
      <c r="E384" s="58">
        <v>7.4888159004343244E-2</v>
      </c>
      <c r="F384" s="58">
        <v>1.8346422119154386E-3</v>
      </c>
      <c r="G384" s="58">
        <v>1.9542140949039968</v>
      </c>
      <c r="H384" s="58">
        <v>4.6026585249308485E-2</v>
      </c>
      <c r="I384" s="58">
        <v>0.18839125256686565</v>
      </c>
      <c r="J384" s="58">
        <v>1.5911729839899545E-3</v>
      </c>
      <c r="K384" s="38">
        <v>1064.82</v>
      </c>
      <c r="L384" s="38">
        <v>48.61</v>
      </c>
      <c r="M384" s="38">
        <v>1099.8960834175036</v>
      </c>
      <c r="N384" s="38">
        <v>15.837314416840536</v>
      </c>
      <c r="O384" s="38">
        <v>1112.6543361699617</v>
      </c>
      <c r="P384" s="38">
        <v>8.6521859130733514</v>
      </c>
      <c r="Q384" s="32">
        <f t="shared" si="48"/>
        <v>-4.4922462171974376</v>
      </c>
      <c r="R384" s="32">
        <f t="shared" si="49"/>
        <v>9.6777516306923328</v>
      </c>
      <c r="S384" s="68">
        <f t="shared" si="42"/>
        <v>-4.4922462171974376</v>
      </c>
      <c r="T384" s="38">
        <f t="shared" si="50"/>
        <v>1064.82</v>
      </c>
      <c r="U384" s="38">
        <f t="shared" si="51"/>
        <v>48.61</v>
      </c>
    </row>
    <row r="385" spans="1:21">
      <c r="A385" s="33" t="s">
        <v>1755</v>
      </c>
      <c r="B385" s="33"/>
      <c r="C385" s="33"/>
      <c r="D385" s="57">
        <v>0.72257699951491239</v>
      </c>
      <c r="E385" s="58">
        <v>8.0333551235794248E-2</v>
      </c>
      <c r="F385" s="58">
        <v>1.4616543943194948E-3</v>
      </c>
      <c r="G385" s="58">
        <v>2.3202085588970913</v>
      </c>
      <c r="H385" s="58">
        <v>4.222462085756222E-2</v>
      </c>
      <c r="I385" s="58">
        <v>0.20770420991478694</v>
      </c>
      <c r="J385" s="58">
        <v>1.4823768710763175E-3</v>
      </c>
      <c r="K385" s="38">
        <v>1205.5550000000001</v>
      </c>
      <c r="L385" s="38">
        <v>35.954999999999927</v>
      </c>
      <c r="M385" s="38">
        <v>1218.4876883792224</v>
      </c>
      <c r="N385" s="38">
        <v>12.939649206525344</v>
      </c>
      <c r="O385" s="38">
        <v>1216.5750858186382</v>
      </c>
      <c r="P385" s="38">
        <v>7.9397714331904279</v>
      </c>
      <c r="Q385" s="32">
        <f t="shared" si="48"/>
        <v>-0.91410892233354524</v>
      </c>
      <c r="R385" s="32">
        <f t="shared" si="49"/>
        <v>6.1618458279007182</v>
      </c>
      <c r="S385" s="68">
        <f t="shared" si="42"/>
        <v>-0.91410892233354524</v>
      </c>
      <c r="T385" s="38">
        <f t="shared" si="50"/>
        <v>1205.5550000000001</v>
      </c>
      <c r="U385" s="38">
        <f t="shared" si="51"/>
        <v>35.954999999999927</v>
      </c>
    </row>
    <row r="386" spans="1:21">
      <c r="A386" s="33" t="s">
        <v>1756</v>
      </c>
      <c r="B386" s="33"/>
      <c r="C386" s="33"/>
      <c r="D386" s="57">
        <v>0.24255756716612314</v>
      </c>
      <c r="E386" s="58">
        <v>5.9682239602202564E-2</v>
      </c>
      <c r="F386" s="58">
        <v>1.145725890673443E-3</v>
      </c>
      <c r="G386" s="58">
        <v>0.88516936147115621</v>
      </c>
      <c r="H386" s="58">
        <v>1.6595156843000683E-2</v>
      </c>
      <c r="I386" s="58">
        <v>0.10677880459262887</v>
      </c>
      <c r="J386" s="58">
        <v>7.1540704745610962E-4</v>
      </c>
      <c r="K386" s="38">
        <v>590.77</v>
      </c>
      <c r="L386" s="38">
        <v>40.732500000000002</v>
      </c>
      <c r="M386" s="38">
        <v>643.77079128626735</v>
      </c>
      <c r="N386" s="38">
        <v>8.9491363659679006</v>
      </c>
      <c r="O386" s="38">
        <v>654.01333491040145</v>
      </c>
      <c r="P386" s="38">
        <v>4.1818158021884431</v>
      </c>
      <c r="Q386" s="32">
        <f t="shared" si="48"/>
        <v>-10.705238063950695</v>
      </c>
      <c r="R386" s="32">
        <f t="shared" si="49"/>
        <v>15.331347788139121</v>
      </c>
      <c r="S386" s="68">
        <f t="shared" si="42"/>
        <v>-10.705238063950695</v>
      </c>
      <c r="T386" s="38">
        <f t="shared" si="50"/>
        <v>654.01333491040145</v>
      </c>
      <c r="U386" s="38">
        <f t="shared" si="51"/>
        <v>4.1818158021884431</v>
      </c>
    </row>
    <row r="387" spans="1:21">
      <c r="A387" s="33" t="s">
        <v>1757</v>
      </c>
      <c r="B387" s="33"/>
      <c r="C387" s="33"/>
      <c r="D387" s="57">
        <v>0.99669449008108779</v>
      </c>
      <c r="E387" s="58">
        <v>0.15628347528467848</v>
      </c>
      <c r="F387" s="58">
        <v>2.7895325129585103E-3</v>
      </c>
      <c r="G387" s="58">
        <v>10.049878898153363</v>
      </c>
      <c r="H387" s="58">
        <v>0.17866092880631329</v>
      </c>
      <c r="I387" s="58">
        <v>0.46316611800751339</v>
      </c>
      <c r="J387" s="58">
        <v>3.9286122403494467E-3</v>
      </c>
      <c r="K387" s="38">
        <v>2416.665</v>
      </c>
      <c r="L387" s="38">
        <v>29.47</v>
      </c>
      <c r="M387" s="38">
        <v>2439.3760150891735</v>
      </c>
      <c r="N387" s="38">
        <v>16.500896363494178</v>
      </c>
      <c r="O387" s="38">
        <v>2453.5223963598378</v>
      </c>
      <c r="P387" s="38">
        <v>17.359305111160218</v>
      </c>
      <c r="Q387" s="32">
        <f t="shared" si="48"/>
        <v>-1.5251346942930732</v>
      </c>
      <c r="R387" s="32">
        <f t="shared" si="49"/>
        <v>2.8626840237317888</v>
      </c>
      <c r="S387" s="68">
        <f t="shared" si="42"/>
        <v>-1.5251346942930732</v>
      </c>
      <c r="T387" s="38">
        <f t="shared" si="50"/>
        <v>2416.665</v>
      </c>
      <c r="U387" s="38">
        <f t="shared" si="51"/>
        <v>29.47</v>
      </c>
    </row>
    <row r="388" spans="1:21">
      <c r="A388" s="33" t="s">
        <v>1758</v>
      </c>
      <c r="B388" s="33"/>
      <c r="C388" s="33"/>
      <c r="D388" s="57">
        <v>0.53480830724344042</v>
      </c>
      <c r="E388" s="58">
        <v>7.0914354998156057E-2</v>
      </c>
      <c r="F388" s="58">
        <v>1.7989914108754903E-3</v>
      </c>
      <c r="G388" s="58">
        <v>1.6160335028750927</v>
      </c>
      <c r="H388" s="58">
        <v>3.9152449926075E-2</v>
      </c>
      <c r="I388" s="58">
        <v>0.16464469432336898</v>
      </c>
      <c r="J388" s="58">
        <v>1.4161903243238949E-3</v>
      </c>
      <c r="K388" s="38">
        <v>955.24</v>
      </c>
      <c r="L388" s="38">
        <v>51.852499999999999</v>
      </c>
      <c r="M388" s="38">
        <v>976.45249573273441</v>
      </c>
      <c r="N388" s="38">
        <v>15.211068174895741</v>
      </c>
      <c r="O388" s="38">
        <v>982.53703198934636</v>
      </c>
      <c r="P388" s="38">
        <v>7.8566775506276354</v>
      </c>
      <c r="Q388" s="32">
        <f t="shared" si="48"/>
        <v>-2.8576098142190753</v>
      </c>
      <c r="R388" s="32">
        <f t="shared" si="49"/>
        <v>11.287178233452632</v>
      </c>
      <c r="S388" s="68">
        <f t="shared" ref="S388:S451" si="52">IF(OR(Q388-R388&gt;10,Q388+R388&lt;-5),"X",Q388)</f>
        <v>-2.8576098142190753</v>
      </c>
      <c r="T388" s="38">
        <f t="shared" si="50"/>
        <v>982.53703198934636</v>
      </c>
      <c r="U388" s="38">
        <f t="shared" si="51"/>
        <v>7.8566775506276354</v>
      </c>
    </row>
    <row r="389" spans="1:21">
      <c r="A389" s="33" t="s">
        <v>1759</v>
      </c>
      <c r="B389" s="33"/>
      <c r="C389" s="33"/>
      <c r="D389" s="57">
        <v>0.17929676580156129</v>
      </c>
      <c r="E389" s="58">
        <v>7.5153659299240519E-2</v>
      </c>
      <c r="F389" s="58">
        <v>1.6245969742635954E-3</v>
      </c>
      <c r="G389" s="58">
        <v>1.9055088434801564</v>
      </c>
      <c r="H389" s="58">
        <v>4.0764433571312465E-2</v>
      </c>
      <c r="I389" s="58">
        <v>0.18232675656004055</v>
      </c>
      <c r="J389" s="58">
        <v>1.5096777865728388E-3</v>
      </c>
      <c r="K389" s="38">
        <v>1072.2249999999999</v>
      </c>
      <c r="L389" s="38">
        <v>44.444999999999936</v>
      </c>
      <c r="M389" s="38">
        <v>1083.0162321488208</v>
      </c>
      <c r="N389" s="38">
        <v>14.264897723970641</v>
      </c>
      <c r="O389" s="38">
        <v>1079.6733251931214</v>
      </c>
      <c r="P389" s="38">
        <v>8.2518562146450787</v>
      </c>
      <c r="Q389" s="32">
        <f t="shared" si="48"/>
        <v>-0.69466065360548335</v>
      </c>
      <c r="R389" s="32">
        <f t="shared" si="49"/>
        <v>8.4885424527494404</v>
      </c>
      <c r="S389" s="68">
        <f t="shared" si="52"/>
        <v>-0.69466065360548335</v>
      </c>
      <c r="T389" s="38">
        <f t="shared" si="50"/>
        <v>1072.2249999999999</v>
      </c>
      <c r="U389" s="38">
        <f t="shared" si="51"/>
        <v>44.444999999999936</v>
      </c>
    </row>
    <row r="390" spans="1:21">
      <c r="A390" s="33" t="s">
        <v>1760</v>
      </c>
      <c r="B390" s="33"/>
      <c r="C390" s="33"/>
      <c r="D390" s="57">
        <v>0.41776166975066131</v>
      </c>
      <c r="E390" s="58">
        <v>7.8351756544468548E-2</v>
      </c>
      <c r="F390" s="58">
        <v>1.6388991241213962E-3</v>
      </c>
      <c r="G390" s="58">
        <v>2.1864277913836658</v>
      </c>
      <c r="H390" s="58">
        <v>4.4778651993636967E-2</v>
      </c>
      <c r="I390" s="58">
        <v>0.20068691272396064</v>
      </c>
      <c r="J390" s="58">
        <v>1.6294964912409271E-3</v>
      </c>
      <c r="K390" s="38">
        <v>1166.67</v>
      </c>
      <c r="L390" s="38">
        <v>42.13250000000005</v>
      </c>
      <c r="M390" s="38">
        <v>1176.7279024446646</v>
      </c>
      <c r="N390" s="38">
        <v>14.291526924741852</v>
      </c>
      <c r="O390" s="38">
        <v>1179.0093169374904</v>
      </c>
      <c r="P390" s="38">
        <v>8.7718017932554915</v>
      </c>
      <c r="Q390" s="32">
        <f t="shared" si="48"/>
        <v>-1.0576527156342719</v>
      </c>
      <c r="R390" s="32">
        <f t="shared" si="49"/>
        <v>7.4523721286945799</v>
      </c>
      <c r="S390" s="68">
        <f t="shared" si="52"/>
        <v>-1.0576527156342719</v>
      </c>
      <c r="T390" s="38">
        <f t="shared" si="50"/>
        <v>1166.67</v>
      </c>
      <c r="U390" s="38">
        <f t="shared" si="51"/>
        <v>42.13250000000005</v>
      </c>
    </row>
    <row r="391" spans="1:21">
      <c r="A391" s="33" t="s">
        <v>1761</v>
      </c>
      <c r="B391" s="33"/>
      <c r="C391" s="33"/>
      <c r="D391" s="57">
        <v>0.51406216359531443</v>
      </c>
      <c r="E391" s="58">
        <v>0.15286918207047276</v>
      </c>
      <c r="F391" s="58">
        <v>2.8835412615990804E-3</v>
      </c>
      <c r="G391" s="58">
        <v>7.6581441773259042</v>
      </c>
      <c r="H391" s="58">
        <v>0.1411008063855792</v>
      </c>
      <c r="I391" s="58">
        <v>0.36032525578120139</v>
      </c>
      <c r="J391" s="58">
        <v>2.6633290171955704E-3</v>
      </c>
      <c r="K391" s="38">
        <v>2388.89</v>
      </c>
      <c r="L391" s="38">
        <v>32.097500000000082</v>
      </c>
      <c r="M391" s="38">
        <v>2191.704728008257</v>
      </c>
      <c r="N391" s="38">
        <v>16.614563041977366</v>
      </c>
      <c r="O391" s="38">
        <v>1983.7152607041717</v>
      </c>
      <c r="P391" s="38">
        <v>12.666565859033195</v>
      </c>
      <c r="Q391" s="32">
        <f t="shared" si="48"/>
        <v>16.96079515154856</v>
      </c>
      <c r="R391" s="32">
        <f t="shared" si="49"/>
        <v>2.4706195606666337</v>
      </c>
      <c r="S391" s="68" t="str">
        <f t="shared" si="52"/>
        <v>X</v>
      </c>
      <c r="T391" s="38">
        <f t="shared" si="50"/>
        <v>2388.89</v>
      </c>
      <c r="U391" s="38">
        <f t="shared" si="51"/>
        <v>32.097500000000082</v>
      </c>
    </row>
    <row r="392" spans="1:21">
      <c r="A392" s="33" t="s">
        <v>1762</v>
      </c>
      <c r="B392" s="33"/>
      <c r="C392" s="33"/>
      <c r="D392" s="57">
        <v>1.0093895417218393</v>
      </c>
      <c r="E392" s="58">
        <v>6.3920969038671629E-2</v>
      </c>
      <c r="F392" s="58">
        <v>1.5867264257079228E-3</v>
      </c>
      <c r="G392" s="58">
        <v>1.1403140800537617</v>
      </c>
      <c r="H392" s="58">
        <v>2.8126579735069913E-2</v>
      </c>
      <c r="I392" s="58">
        <v>0.12859778363308313</v>
      </c>
      <c r="J392" s="58">
        <v>1.2351330322924467E-3</v>
      </c>
      <c r="K392" s="38">
        <v>738.89499999999998</v>
      </c>
      <c r="L392" s="38">
        <v>51.844999999999999</v>
      </c>
      <c r="M392" s="38">
        <v>772.65835878041446</v>
      </c>
      <c r="N392" s="38">
        <v>13.353826788510281</v>
      </c>
      <c r="O392" s="38">
        <v>779.86116184542345</v>
      </c>
      <c r="P392" s="38">
        <v>7.0674884338344173</v>
      </c>
      <c r="Q392" s="32">
        <f t="shared" si="48"/>
        <v>-5.5442467259114503</v>
      </c>
      <c r="R392" s="32">
        <f t="shared" si="49"/>
        <v>14.934176240147826</v>
      </c>
      <c r="S392" s="68">
        <f t="shared" si="52"/>
        <v>-5.5442467259114503</v>
      </c>
      <c r="T392" s="38">
        <f t="shared" si="50"/>
        <v>779.86116184542345</v>
      </c>
      <c r="U392" s="38">
        <f t="shared" si="51"/>
        <v>7.0674884338344173</v>
      </c>
    </row>
    <row r="393" spans="1:21">
      <c r="A393" s="33" t="s">
        <v>1763</v>
      </c>
      <c r="B393" s="33"/>
      <c r="C393" s="33"/>
      <c r="D393" s="57">
        <v>0.5702287646369617</v>
      </c>
      <c r="E393" s="58">
        <v>0.15353560673528796</v>
      </c>
      <c r="F393" s="58">
        <v>2.5620425939715335E-3</v>
      </c>
      <c r="G393" s="58">
        <v>9.1026878621096454</v>
      </c>
      <c r="H393" s="58">
        <v>0.16742786754941083</v>
      </c>
      <c r="I393" s="58">
        <v>0.42542837886843254</v>
      </c>
      <c r="J393" s="58">
        <v>4.171302114094712E-3</v>
      </c>
      <c r="K393" s="38">
        <v>2387.04</v>
      </c>
      <c r="L393" s="38">
        <v>28.392500000000155</v>
      </c>
      <c r="M393" s="38">
        <v>2348.3794622567893</v>
      </c>
      <c r="N393" s="38">
        <v>16.903144771819534</v>
      </c>
      <c r="O393" s="38">
        <v>2285.0758117275068</v>
      </c>
      <c r="P393" s="38">
        <v>18.904776632660987</v>
      </c>
      <c r="Q393" s="32">
        <f t="shared" si="48"/>
        <v>4.2715743461564593</v>
      </c>
      <c r="R393" s="32">
        <f t="shared" si="49"/>
        <v>2.7739625853817831</v>
      </c>
      <c r="S393" s="68">
        <f t="shared" si="52"/>
        <v>4.2715743461564593</v>
      </c>
      <c r="T393" s="38">
        <f t="shared" si="50"/>
        <v>2387.04</v>
      </c>
      <c r="U393" s="38">
        <f t="shared" si="51"/>
        <v>28.392500000000155</v>
      </c>
    </row>
    <row r="394" spans="1:21">
      <c r="A394" s="33" t="s">
        <v>1764</v>
      </c>
      <c r="B394" s="33"/>
      <c r="C394" s="33"/>
      <c r="D394" s="57">
        <v>0.47699278627903957</v>
      </c>
      <c r="E394" s="58">
        <v>8.741339096999666E-2</v>
      </c>
      <c r="F394" s="58">
        <v>2.2403654210207107E-3</v>
      </c>
      <c r="G394" s="58">
        <v>2.866837905300371</v>
      </c>
      <c r="H394" s="58">
        <v>7.4909124796038271E-2</v>
      </c>
      <c r="I394" s="58">
        <v>0.23571453215466662</v>
      </c>
      <c r="J394" s="58">
        <v>2.6995638835418021E-3</v>
      </c>
      <c r="K394" s="38">
        <v>1369.44</v>
      </c>
      <c r="L394" s="38">
        <v>48.920000000000073</v>
      </c>
      <c r="M394" s="38">
        <v>1373.2417061655724</v>
      </c>
      <c r="N394" s="38">
        <v>19.692347858201146</v>
      </c>
      <c r="O394" s="38">
        <v>1364.3795089120181</v>
      </c>
      <c r="P394" s="38">
        <v>14.102209915941025</v>
      </c>
      <c r="Q394" s="32">
        <f t="shared" si="48"/>
        <v>0.36952996027441731</v>
      </c>
      <c r="R394" s="32">
        <f t="shared" si="49"/>
        <v>7.4100935369842631</v>
      </c>
      <c r="S394" s="68">
        <f t="shared" si="52"/>
        <v>0.36952996027441731</v>
      </c>
      <c r="T394" s="38">
        <f t="shared" si="50"/>
        <v>1369.44</v>
      </c>
      <c r="U394" s="38">
        <f t="shared" si="51"/>
        <v>48.920000000000073</v>
      </c>
    </row>
    <row r="395" spans="1:21">
      <c r="A395" s="33" t="s">
        <v>1765</v>
      </c>
      <c r="B395" s="33"/>
      <c r="C395" s="33"/>
      <c r="D395" s="57">
        <v>0.47012117556041005</v>
      </c>
      <c r="E395" s="58">
        <v>7.9856190153667156E-2</v>
      </c>
      <c r="F395" s="58">
        <v>1.798802252021284E-3</v>
      </c>
      <c r="G395" s="58">
        <v>2.395786765119615</v>
      </c>
      <c r="H395" s="58">
        <v>5.3209638948384312E-2</v>
      </c>
      <c r="I395" s="58">
        <v>0.21599310768091379</v>
      </c>
      <c r="J395" s="58">
        <v>1.9920578487864033E-3</v>
      </c>
      <c r="K395" s="38">
        <v>1194.4449999999999</v>
      </c>
      <c r="L395" s="38">
        <v>44.439999999999941</v>
      </c>
      <c r="M395" s="38">
        <v>1241.3418048086853</v>
      </c>
      <c r="N395" s="38">
        <v>15.932729012919713</v>
      </c>
      <c r="O395" s="38">
        <v>1260.6679484438205</v>
      </c>
      <c r="P395" s="38">
        <v>10.582529751460079</v>
      </c>
      <c r="Q395" s="32">
        <f t="shared" si="48"/>
        <v>-5.5442442677411385</v>
      </c>
      <c r="R395" s="32">
        <f t="shared" si="49"/>
        <v>8.0510811744148523</v>
      </c>
      <c r="S395" s="68">
        <f t="shared" si="52"/>
        <v>-5.5442442677411385</v>
      </c>
      <c r="T395" s="38">
        <f t="shared" si="50"/>
        <v>1194.4449999999999</v>
      </c>
      <c r="U395" s="38">
        <f t="shared" si="51"/>
        <v>44.439999999999941</v>
      </c>
    </row>
    <row r="396" spans="1:21">
      <c r="A396" s="33" t="s">
        <v>1766</v>
      </c>
      <c r="B396" s="33"/>
      <c r="C396" s="33"/>
      <c r="D396" s="57">
        <v>0.20090442465980676</v>
      </c>
      <c r="E396" s="58">
        <v>7.8944150835084895E-2</v>
      </c>
      <c r="F396" s="58">
        <v>1.8118939622409338E-3</v>
      </c>
      <c r="G396" s="58">
        <v>2.1165649659547534</v>
      </c>
      <c r="H396" s="58">
        <v>4.7346096504638689E-2</v>
      </c>
      <c r="I396" s="58">
        <v>0.19285382759003888</v>
      </c>
      <c r="J396" s="58">
        <v>1.5592072458303823E-3</v>
      </c>
      <c r="K396" s="38">
        <v>1172.2249999999999</v>
      </c>
      <c r="L396" s="38">
        <v>46.295000000000002</v>
      </c>
      <c r="M396" s="38">
        <v>1154.2178228721239</v>
      </c>
      <c r="N396" s="38">
        <v>15.445406912876066</v>
      </c>
      <c r="O396" s="38">
        <v>1136.8161839661755</v>
      </c>
      <c r="P396" s="38">
        <v>8.4485913587308339</v>
      </c>
      <c r="Q396" s="32">
        <f t="shared" si="48"/>
        <v>3.020650134046321</v>
      </c>
      <c r="R396" s="32">
        <f t="shared" si="49"/>
        <v>7.7945100926947637</v>
      </c>
      <c r="S396" s="68">
        <f t="shared" si="52"/>
        <v>3.020650134046321</v>
      </c>
      <c r="T396" s="38">
        <f t="shared" si="50"/>
        <v>1172.2249999999999</v>
      </c>
      <c r="U396" s="38">
        <f t="shared" si="51"/>
        <v>46.295000000000002</v>
      </c>
    </row>
    <row r="397" spans="1:21">
      <c r="A397" s="33" t="s">
        <v>1767</v>
      </c>
      <c r="B397" s="33"/>
      <c r="C397" s="33"/>
      <c r="D397" s="57">
        <v>8.0365073300564152E-2</v>
      </c>
      <c r="E397" s="58">
        <v>6.9421360091990722E-2</v>
      </c>
      <c r="F397" s="58">
        <v>1.6241134628803722E-3</v>
      </c>
      <c r="G397" s="58">
        <v>1.5830909281269088</v>
      </c>
      <c r="H397" s="58">
        <v>3.782017369342925E-2</v>
      </c>
      <c r="I397" s="58">
        <v>0.16399667206856994</v>
      </c>
      <c r="J397" s="58">
        <v>1.6252683395014348E-3</v>
      </c>
      <c r="K397" s="38">
        <v>922.22</v>
      </c>
      <c r="L397" s="38">
        <v>48.15</v>
      </c>
      <c r="M397" s="38">
        <v>963.58502921356603</v>
      </c>
      <c r="N397" s="38">
        <v>14.881103735147533</v>
      </c>
      <c r="O397" s="38">
        <v>978.94917168437496</v>
      </c>
      <c r="P397" s="38">
        <v>9.0165261905821161</v>
      </c>
      <c r="Q397" s="32">
        <f t="shared" si="48"/>
        <v>-6.1513707883558144</v>
      </c>
      <c r="R397" s="32">
        <f t="shared" si="49"/>
        <v>11.255683926558278</v>
      </c>
      <c r="S397" s="68">
        <f t="shared" si="52"/>
        <v>-6.1513707883558144</v>
      </c>
      <c r="T397" s="38">
        <f t="shared" si="50"/>
        <v>978.94917168437496</v>
      </c>
      <c r="U397" s="38">
        <f t="shared" si="51"/>
        <v>9.0165261905821161</v>
      </c>
    </row>
    <row r="398" spans="1:21">
      <c r="A398" s="33" t="s">
        <v>1768</v>
      </c>
      <c r="B398" s="33"/>
      <c r="C398" s="33"/>
      <c r="D398" s="57">
        <v>0.38296930175694943</v>
      </c>
      <c r="E398" s="58">
        <v>0.18041271684493496</v>
      </c>
      <c r="F398" s="58">
        <v>2.921628957243134E-3</v>
      </c>
      <c r="G398" s="58">
        <v>13.230076838270161</v>
      </c>
      <c r="H398" s="58">
        <v>0.2110109850724233</v>
      </c>
      <c r="I398" s="58">
        <v>0.52706201754651272</v>
      </c>
      <c r="J398" s="58">
        <v>3.8934414080029965E-3</v>
      </c>
      <c r="K398" s="38">
        <v>2656.4849999999997</v>
      </c>
      <c r="L398" s="38">
        <v>26.854999999999791</v>
      </c>
      <c r="M398" s="38">
        <v>2696.205322460346</v>
      </c>
      <c r="N398" s="38">
        <v>15.167843770091944</v>
      </c>
      <c r="O398" s="38">
        <v>2729.0613337060408</v>
      </c>
      <c r="P398" s="38">
        <v>16.501899116758636</v>
      </c>
      <c r="Q398" s="32">
        <f t="shared" si="48"/>
        <v>-2.7320437987054857</v>
      </c>
      <c r="R398" s="32">
        <f t="shared" si="49"/>
        <v>2.4202880108027314</v>
      </c>
      <c r="S398" s="68">
        <f t="shared" si="52"/>
        <v>-2.7320437987054857</v>
      </c>
      <c r="T398" s="38">
        <f t="shared" si="50"/>
        <v>2656.4849999999997</v>
      </c>
      <c r="U398" s="38">
        <f t="shared" si="51"/>
        <v>26.854999999999791</v>
      </c>
    </row>
    <row r="399" spans="1:21">
      <c r="A399" s="33" t="s">
        <v>1769</v>
      </c>
      <c r="B399" s="33"/>
      <c r="C399" s="33"/>
      <c r="D399" s="57">
        <v>0.36322393166727129</v>
      </c>
      <c r="E399" s="58">
        <v>5.964866600642077E-2</v>
      </c>
      <c r="F399" s="58">
        <v>1.3942150711056295E-3</v>
      </c>
      <c r="G399" s="58">
        <v>0.86566447687576209</v>
      </c>
      <c r="H399" s="58">
        <v>2.0204778695989602E-2</v>
      </c>
      <c r="I399" s="58">
        <v>0.10449811095978283</v>
      </c>
      <c r="J399" s="58">
        <v>9.5326244611542072E-4</v>
      </c>
      <c r="K399" s="38">
        <v>590.77</v>
      </c>
      <c r="L399" s="38">
        <v>50.762500000000003</v>
      </c>
      <c r="M399" s="38">
        <v>633.21041530118225</v>
      </c>
      <c r="N399" s="38">
        <v>11.004825292980991</v>
      </c>
      <c r="O399" s="38">
        <v>640.7157683417704</v>
      </c>
      <c r="P399" s="38">
        <v>5.574473122158861</v>
      </c>
      <c r="Q399" s="32">
        <f t="shared" si="48"/>
        <v>-8.4543508204157902</v>
      </c>
      <c r="R399" s="32">
        <f t="shared" si="49"/>
        <v>18.733395427903663</v>
      </c>
      <c r="S399" s="68">
        <f t="shared" si="52"/>
        <v>-8.4543508204157902</v>
      </c>
      <c r="T399" s="38">
        <f t="shared" si="50"/>
        <v>640.7157683417704</v>
      </c>
      <c r="U399" s="38">
        <f t="shared" si="51"/>
        <v>5.574473122158861</v>
      </c>
    </row>
    <row r="400" spans="1:21">
      <c r="A400" s="33" t="s">
        <v>1770</v>
      </c>
      <c r="B400" s="33"/>
      <c r="C400" s="33"/>
      <c r="D400" s="57">
        <v>0.85534255598595721</v>
      </c>
      <c r="E400" s="58">
        <v>6.7267053186697262E-2</v>
      </c>
      <c r="F400" s="58">
        <v>1.300635830356214E-3</v>
      </c>
      <c r="G400" s="58">
        <v>1.4555978808491494</v>
      </c>
      <c r="H400" s="58">
        <v>2.7522659519337682E-2</v>
      </c>
      <c r="I400" s="58">
        <v>0.15562959759224049</v>
      </c>
      <c r="J400" s="58">
        <v>1.1791424676292682E-3</v>
      </c>
      <c r="K400" s="38">
        <v>855.55</v>
      </c>
      <c r="L400" s="38">
        <v>40.74</v>
      </c>
      <c r="M400" s="38">
        <v>912.18994525444759</v>
      </c>
      <c r="N400" s="38">
        <v>11.397436639403688</v>
      </c>
      <c r="O400" s="38">
        <v>932.44352359607774</v>
      </c>
      <c r="P400" s="38">
        <v>6.5968196145644091</v>
      </c>
      <c r="Q400" s="32">
        <f t="shared" si="48"/>
        <v>-8.9876130671588719</v>
      </c>
      <c r="R400" s="32">
        <f t="shared" si="49"/>
        <v>10.493584117350204</v>
      </c>
      <c r="S400" s="68">
        <f t="shared" si="52"/>
        <v>-8.9876130671588719</v>
      </c>
      <c r="T400" s="38">
        <f t="shared" si="50"/>
        <v>932.44352359607774</v>
      </c>
      <c r="U400" s="38">
        <f t="shared" si="51"/>
        <v>6.5968196145644091</v>
      </c>
    </row>
    <row r="401" spans="1:21">
      <c r="A401" s="33" t="s">
        <v>1771</v>
      </c>
      <c r="B401" s="33"/>
      <c r="C401" s="33"/>
      <c r="D401" s="57">
        <v>1.4106765266106249</v>
      </c>
      <c r="E401" s="58">
        <v>7.3694063244645072E-2</v>
      </c>
      <c r="F401" s="58">
        <v>2.0500171579722077E-3</v>
      </c>
      <c r="G401" s="58">
        <v>1.8875215380234254</v>
      </c>
      <c r="H401" s="58">
        <v>5.1994117391091256E-2</v>
      </c>
      <c r="I401" s="58">
        <v>0.18446090956676173</v>
      </c>
      <c r="J401" s="58">
        <v>1.7632425671378403E-3</v>
      </c>
      <c r="K401" s="38">
        <v>1033.03</v>
      </c>
      <c r="L401" s="38">
        <v>56.324999999999932</v>
      </c>
      <c r="M401" s="38">
        <v>1076.7107020112962</v>
      </c>
      <c r="N401" s="38">
        <v>18.298135062035854</v>
      </c>
      <c r="O401" s="38">
        <v>1091.2989037229584</v>
      </c>
      <c r="P401" s="38">
        <v>9.6145033645130074</v>
      </c>
      <c r="Q401" s="32">
        <f t="shared" si="48"/>
        <v>-5.6405819504717458</v>
      </c>
      <c r="R401" s="32">
        <f t="shared" si="49"/>
        <v>11.669326442969172</v>
      </c>
      <c r="S401" s="68">
        <f t="shared" si="52"/>
        <v>-5.6405819504717458</v>
      </c>
      <c r="T401" s="38">
        <f t="shared" si="50"/>
        <v>1033.03</v>
      </c>
      <c r="U401" s="38">
        <f t="shared" si="51"/>
        <v>56.324999999999932</v>
      </c>
    </row>
    <row r="402" spans="1:21">
      <c r="A402" s="33" t="s">
        <v>1772</v>
      </c>
      <c r="B402" s="33"/>
      <c r="C402" s="33"/>
      <c r="D402" s="57">
        <v>0.26214366561532038</v>
      </c>
      <c r="E402" s="58">
        <v>6.7024154255975715E-2</v>
      </c>
      <c r="F402" s="58">
        <v>1.4292469234054282E-3</v>
      </c>
      <c r="G402" s="58">
        <v>1.5794940661671188</v>
      </c>
      <c r="H402" s="58">
        <v>3.478023797967604E-2</v>
      </c>
      <c r="I402" s="58">
        <v>0.16929475361013793</v>
      </c>
      <c r="J402" s="58">
        <v>1.6322650221738029E-3</v>
      </c>
      <c r="K402" s="38">
        <v>838.88499999999999</v>
      </c>
      <c r="L402" s="38">
        <v>44.442500000000003</v>
      </c>
      <c r="M402" s="38">
        <v>962.17015923123938</v>
      </c>
      <c r="N402" s="38">
        <v>13.706396502202967</v>
      </c>
      <c r="O402" s="38">
        <v>1008.2242860646164</v>
      </c>
      <c r="P402" s="38">
        <v>9.015260483174135</v>
      </c>
      <c r="Q402" s="32">
        <f t="shared" si="48"/>
        <v>-20.186233639249295</v>
      </c>
      <c r="R402" s="32">
        <f t="shared" si="49"/>
        <v>12.914578137880847</v>
      </c>
      <c r="S402" s="68" t="str">
        <f t="shared" si="52"/>
        <v>X</v>
      </c>
      <c r="T402" s="38">
        <f t="shared" si="50"/>
        <v>838.88499999999999</v>
      </c>
      <c r="U402" s="38">
        <f t="shared" si="51"/>
        <v>44.442500000000003</v>
      </c>
    </row>
    <row r="403" spans="1:21">
      <c r="A403" s="33" t="s">
        <v>1773</v>
      </c>
      <c r="B403" s="33"/>
      <c r="C403" s="33"/>
      <c r="D403" s="57">
        <v>0.67107329689841155</v>
      </c>
      <c r="E403" s="58">
        <v>8.2150421543702834E-2</v>
      </c>
      <c r="F403" s="58">
        <v>1.9859589384862244E-3</v>
      </c>
      <c r="G403" s="58">
        <v>2.7165399892624715</v>
      </c>
      <c r="H403" s="58">
        <v>6.3392880126795517E-2</v>
      </c>
      <c r="I403" s="58">
        <v>0.23820975374293721</v>
      </c>
      <c r="J403" s="58">
        <v>1.9889054143746791E-3</v>
      </c>
      <c r="K403" s="38">
        <v>1249.9949999999999</v>
      </c>
      <c r="L403" s="38">
        <v>14.6625</v>
      </c>
      <c r="M403" s="38">
        <v>1332.9878916085181</v>
      </c>
      <c r="N403" s="38">
        <v>17.343053265716268</v>
      </c>
      <c r="O403" s="38">
        <v>1377.38333233563</v>
      </c>
      <c r="P403" s="38">
        <v>10.38139318167465</v>
      </c>
      <c r="Q403" s="32">
        <f t="shared" si="48"/>
        <v>-10.191107351279815</v>
      </c>
      <c r="R403" s="32">
        <f t="shared" si="49"/>
        <v>3.0727396101398874</v>
      </c>
      <c r="S403" s="68" t="str">
        <f t="shared" si="52"/>
        <v>X</v>
      </c>
      <c r="T403" s="38">
        <f t="shared" si="50"/>
        <v>1249.9949999999999</v>
      </c>
      <c r="U403" s="38">
        <f t="shared" si="51"/>
        <v>14.6625</v>
      </c>
    </row>
    <row r="404" spans="1:21">
      <c r="A404" s="33" t="s">
        <v>1774</v>
      </c>
      <c r="B404" s="33"/>
      <c r="C404" s="33"/>
      <c r="D404" s="57">
        <v>0.97602241383294031</v>
      </c>
      <c r="E404" s="58">
        <v>0.11549816832142921</v>
      </c>
      <c r="F404" s="58">
        <v>2.958651251534571E-3</v>
      </c>
      <c r="G404" s="58">
        <v>5.7365650785799227</v>
      </c>
      <c r="H404" s="58">
        <v>0.14529555827044738</v>
      </c>
      <c r="I404" s="58">
        <v>0.35858496146769253</v>
      </c>
      <c r="J404" s="58">
        <v>3.9357831710473464E-3</v>
      </c>
      <c r="K404" s="38">
        <v>1887.9649999999999</v>
      </c>
      <c r="L404" s="38">
        <v>45.217500000000001</v>
      </c>
      <c r="M404" s="38">
        <v>1936.8941085032102</v>
      </c>
      <c r="N404" s="38">
        <v>21.939550835862306</v>
      </c>
      <c r="O404" s="38">
        <v>1975.4629400467722</v>
      </c>
      <c r="P404" s="38">
        <v>18.705526527374627</v>
      </c>
      <c r="Q404" s="32">
        <f t="shared" si="48"/>
        <v>-4.6345107058008095</v>
      </c>
      <c r="R404" s="32">
        <f t="shared" si="49"/>
        <v>5.3895688580392305</v>
      </c>
      <c r="S404" s="68">
        <f t="shared" si="52"/>
        <v>-4.6345107058008095</v>
      </c>
      <c r="T404" s="38">
        <f t="shared" si="50"/>
        <v>1887.9649999999999</v>
      </c>
      <c r="U404" s="38">
        <f t="shared" si="51"/>
        <v>45.217500000000001</v>
      </c>
    </row>
    <row r="405" spans="1:21">
      <c r="A405" s="33" t="s">
        <v>1775</v>
      </c>
      <c r="B405" s="33"/>
      <c r="C405" s="33"/>
      <c r="D405" s="57">
        <v>1.0255847987137339</v>
      </c>
      <c r="E405" s="58">
        <v>6.8494030488810878E-2</v>
      </c>
      <c r="F405" s="58">
        <v>1.2767457280332436E-3</v>
      </c>
      <c r="G405" s="58">
        <v>1.7553456578820084</v>
      </c>
      <c r="H405" s="58">
        <v>3.6143852405860905E-2</v>
      </c>
      <c r="I405" s="58">
        <v>0.18420758185243657</v>
      </c>
      <c r="J405" s="58">
        <v>1.8981160994434739E-3</v>
      </c>
      <c r="K405" s="38">
        <v>883.33</v>
      </c>
      <c r="L405" s="38">
        <v>33.180000000000064</v>
      </c>
      <c r="M405" s="38">
        <v>1029.1342848054244</v>
      </c>
      <c r="N405" s="38">
        <v>13.337881908695341</v>
      </c>
      <c r="O405" s="38">
        <v>1089.920023240114</v>
      </c>
      <c r="P405" s="38">
        <v>10.349432564472993</v>
      </c>
      <c r="Q405" s="32">
        <f t="shared" si="48"/>
        <v>-23.387638056005567</v>
      </c>
      <c r="R405" s="32">
        <f t="shared" si="49"/>
        <v>9.5610708861779088</v>
      </c>
      <c r="S405" s="68" t="str">
        <f t="shared" si="52"/>
        <v>X</v>
      </c>
      <c r="T405" s="38">
        <f t="shared" si="50"/>
        <v>883.33</v>
      </c>
      <c r="U405" s="38">
        <f t="shared" si="51"/>
        <v>33.180000000000064</v>
      </c>
    </row>
    <row r="406" spans="1:21">
      <c r="A406" s="33" t="s">
        <v>1776</v>
      </c>
      <c r="B406" s="33"/>
      <c r="C406" s="33"/>
      <c r="D406" s="57">
        <v>0.70916731693180968</v>
      </c>
      <c r="E406" s="58">
        <v>9.7955692817150344E-2</v>
      </c>
      <c r="F406" s="58">
        <v>1.7941275185195664E-3</v>
      </c>
      <c r="G406" s="58">
        <v>4.2951362963523545</v>
      </c>
      <c r="H406" s="58">
        <v>7.7160115583568528E-2</v>
      </c>
      <c r="I406" s="58">
        <v>0.316086824283349</v>
      </c>
      <c r="J406" s="58">
        <v>2.4940920295850825E-3</v>
      </c>
      <c r="K406" s="38">
        <v>1587.04</v>
      </c>
      <c r="L406" s="38">
        <v>34.72</v>
      </c>
      <c r="M406" s="38">
        <v>1692.4290189354183</v>
      </c>
      <c r="N406" s="38">
        <v>14.840734510067039</v>
      </c>
      <c r="O406" s="38">
        <v>1770.5902119323957</v>
      </c>
      <c r="P406" s="38">
        <v>12.253839443965077</v>
      </c>
      <c r="Q406" s="32">
        <f t="shared" si="48"/>
        <v>-11.565569357571071</v>
      </c>
      <c r="R406" s="32">
        <f t="shared" si="49"/>
        <v>5.1199194212528383</v>
      </c>
      <c r="S406" s="68" t="str">
        <f t="shared" si="52"/>
        <v>X</v>
      </c>
      <c r="T406" s="38">
        <f t="shared" si="50"/>
        <v>1587.04</v>
      </c>
      <c r="U406" s="38">
        <f t="shared" si="51"/>
        <v>34.72</v>
      </c>
    </row>
    <row r="407" spans="1:21">
      <c r="A407" s="33" t="s">
        <v>1777</v>
      </c>
      <c r="B407" s="33"/>
      <c r="C407" s="33"/>
      <c r="D407" s="57">
        <v>0.20278416323705414</v>
      </c>
      <c r="E407" s="58">
        <v>6.0872266351382022E-2</v>
      </c>
      <c r="F407" s="58">
        <v>1.2213989347061888E-3</v>
      </c>
      <c r="G407" s="58">
        <v>1.1172256517102259</v>
      </c>
      <c r="H407" s="58">
        <v>2.1516841257796321E-2</v>
      </c>
      <c r="I407" s="58">
        <v>0.13250746724367057</v>
      </c>
      <c r="J407" s="58">
        <v>1.1008457783733916E-3</v>
      </c>
      <c r="K407" s="38">
        <v>635.20000000000005</v>
      </c>
      <c r="L407" s="38">
        <v>42.585000000000001</v>
      </c>
      <c r="M407" s="38">
        <v>761.64550621282353</v>
      </c>
      <c r="N407" s="38">
        <v>10.332076229716446</v>
      </c>
      <c r="O407" s="38">
        <v>802.15421077169697</v>
      </c>
      <c r="P407" s="38">
        <v>6.2811445749437498</v>
      </c>
      <c r="Q407" s="32">
        <f t="shared" si="48"/>
        <v>-26.283723358264631</v>
      </c>
      <c r="R407" s="32">
        <f t="shared" si="49"/>
        <v>17.047699332920871</v>
      </c>
      <c r="S407" s="68" t="str">
        <f t="shared" si="52"/>
        <v>X</v>
      </c>
      <c r="T407" s="38">
        <f t="shared" si="50"/>
        <v>802.15421077169697</v>
      </c>
      <c r="U407" s="38">
        <f t="shared" si="51"/>
        <v>6.2811445749437498</v>
      </c>
    </row>
    <row r="408" spans="1:21">
      <c r="A408" s="33" t="s">
        <v>1778</v>
      </c>
      <c r="B408" s="33"/>
      <c r="C408" s="33"/>
      <c r="D408" s="57">
        <v>0.40254248017489341</v>
      </c>
      <c r="E408" s="58">
        <v>0.12375841967637848</v>
      </c>
      <c r="F408" s="58">
        <v>2.268499176722589E-3</v>
      </c>
      <c r="G408" s="58">
        <v>6.823044549640934</v>
      </c>
      <c r="H408" s="58">
        <v>0.12068221537947736</v>
      </c>
      <c r="I408" s="58">
        <v>0.39844779655058665</v>
      </c>
      <c r="J408" s="58">
        <v>3.3073346499404685E-3</v>
      </c>
      <c r="K408" s="38">
        <v>2010.8</v>
      </c>
      <c r="L408" s="38">
        <v>27.3125</v>
      </c>
      <c r="M408" s="38">
        <v>2088.7178833193793</v>
      </c>
      <c r="N408" s="38">
        <v>15.728071950084036</v>
      </c>
      <c r="O408" s="38">
        <v>2161.8881855957502</v>
      </c>
      <c r="P408" s="38">
        <v>15.290426613723993</v>
      </c>
      <c r="Q408" s="32">
        <f t="shared" si="48"/>
        <v>-7.5138345730928036</v>
      </c>
      <c r="R408" s="32">
        <f t="shared" si="49"/>
        <v>3.2929336335755259</v>
      </c>
      <c r="S408" s="68">
        <f t="shared" si="52"/>
        <v>-7.5138345730928036</v>
      </c>
      <c r="T408" s="38">
        <f t="shared" si="50"/>
        <v>2010.8</v>
      </c>
      <c r="U408" s="38">
        <f t="shared" si="51"/>
        <v>27.3125</v>
      </c>
    </row>
    <row r="409" spans="1:21">
      <c r="A409" s="33" t="s">
        <v>1779</v>
      </c>
      <c r="B409" s="33"/>
      <c r="C409" s="33"/>
      <c r="D409" s="57">
        <v>0.58643705449071448</v>
      </c>
      <c r="E409" s="58">
        <v>6.5113504678779799E-2</v>
      </c>
      <c r="F409" s="58">
        <v>1.4018441386914506E-3</v>
      </c>
      <c r="G409" s="58">
        <v>1.2336237913143084</v>
      </c>
      <c r="H409" s="58">
        <v>2.5641705704577342E-2</v>
      </c>
      <c r="I409" s="58">
        <v>0.13695385331725288</v>
      </c>
      <c r="J409" s="58">
        <v>9.9077038165742612E-4</v>
      </c>
      <c r="K409" s="38">
        <v>788.89</v>
      </c>
      <c r="L409" s="38">
        <v>50.92</v>
      </c>
      <c r="M409" s="38">
        <v>815.98749564366528</v>
      </c>
      <c r="N409" s="38">
        <v>11.669662192866946</v>
      </c>
      <c r="O409" s="38">
        <v>827.41419882218008</v>
      </c>
      <c r="P409" s="38">
        <v>5.6353092386687473</v>
      </c>
      <c r="Q409" s="32">
        <f t="shared" si="48"/>
        <v>-4.8833422685266692</v>
      </c>
      <c r="R409" s="32">
        <f t="shared" si="49"/>
        <v>13.614847607095534</v>
      </c>
      <c r="S409" s="68">
        <f t="shared" si="52"/>
        <v>-4.8833422685266692</v>
      </c>
      <c r="T409" s="38">
        <f t="shared" si="50"/>
        <v>827.41419882218008</v>
      </c>
      <c r="U409" s="38">
        <f t="shared" si="51"/>
        <v>5.6353092386687473</v>
      </c>
    </row>
    <row r="410" spans="1:21">
      <c r="A410" s="33" t="s">
        <v>1780</v>
      </c>
      <c r="B410" s="33"/>
      <c r="C410" s="33"/>
      <c r="D410" s="57">
        <v>1.9710883555452423</v>
      </c>
      <c r="E410" s="58">
        <v>7.4659962276925118E-2</v>
      </c>
      <c r="F410" s="58">
        <v>1.2001011853917064E-3</v>
      </c>
      <c r="G410" s="58">
        <v>1.9761061471474535</v>
      </c>
      <c r="H410" s="58">
        <v>3.2331805659827927E-2</v>
      </c>
      <c r="I410" s="58">
        <v>0.19068998982731999</v>
      </c>
      <c r="J410" s="58">
        <v>1.2060248494063616E-3</v>
      </c>
      <c r="K410" s="38">
        <v>1061.115</v>
      </c>
      <c r="L410" s="38">
        <v>36.112499999999997</v>
      </c>
      <c r="M410" s="38">
        <v>1107.3927847479779</v>
      </c>
      <c r="N410" s="38">
        <v>11.056585736697858</v>
      </c>
      <c r="O410" s="38">
        <v>1125.1117645454422</v>
      </c>
      <c r="P410" s="38">
        <v>6.5576429969965275</v>
      </c>
      <c r="Q410" s="32">
        <f t="shared" si="48"/>
        <v>-6.0310865971588523</v>
      </c>
      <c r="R410" s="32">
        <f t="shared" si="49"/>
        <v>7.3220999298877762</v>
      </c>
      <c r="S410" s="68">
        <f t="shared" si="52"/>
        <v>-6.0310865971588523</v>
      </c>
      <c r="T410" s="38">
        <f t="shared" si="50"/>
        <v>1061.115</v>
      </c>
      <c r="U410" s="38">
        <f t="shared" si="51"/>
        <v>36.112499999999997</v>
      </c>
    </row>
    <row r="411" spans="1:21">
      <c r="A411" s="33" t="s">
        <v>1781</v>
      </c>
      <c r="B411" s="33"/>
      <c r="C411" s="33"/>
      <c r="D411" s="57">
        <v>0.48851538156790925</v>
      </c>
      <c r="E411" s="58">
        <v>0.1071115136675328</v>
      </c>
      <c r="F411" s="58">
        <v>1.9070993556378046E-3</v>
      </c>
      <c r="G411" s="58">
        <v>4.9692446612118184</v>
      </c>
      <c r="H411" s="58">
        <v>8.787242761625827E-2</v>
      </c>
      <c r="I411" s="58">
        <v>0.33558701967328369</v>
      </c>
      <c r="J411" s="58">
        <v>3.0213907445131708E-3</v>
      </c>
      <c r="K411" s="38">
        <v>1750.92</v>
      </c>
      <c r="L411" s="38">
        <v>32.872499999999945</v>
      </c>
      <c r="M411" s="38">
        <v>1814.1040737064473</v>
      </c>
      <c r="N411" s="38">
        <v>14.998131209188037</v>
      </c>
      <c r="O411" s="38">
        <v>1865.4047401574703</v>
      </c>
      <c r="P411" s="38">
        <v>14.617950940803297</v>
      </c>
      <c r="Q411" s="32">
        <f t="shared" si="48"/>
        <v>-6.5385477438986594</v>
      </c>
      <c r="R411" s="32">
        <f t="shared" si="49"/>
        <v>4.3348855624148319</v>
      </c>
      <c r="S411" s="68">
        <f t="shared" si="52"/>
        <v>-6.5385477438986594</v>
      </c>
      <c r="T411" s="38">
        <f t="shared" si="50"/>
        <v>1750.92</v>
      </c>
      <c r="U411" s="38">
        <f t="shared" si="51"/>
        <v>32.872499999999945</v>
      </c>
    </row>
    <row r="412" spans="1:21">
      <c r="A412" s="33" t="s">
        <v>1782</v>
      </c>
      <c r="B412" s="33"/>
      <c r="C412" s="33"/>
      <c r="D412" s="57">
        <v>0.59667550202418196</v>
      </c>
      <c r="E412" s="58">
        <v>8.2107428166177748E-2</v>
      </c>
      <c r="F412" s="58">
        <v>1.8976678461494658E-3</v>
      </c>
      <c r="G412" s="58">
        <v>2.5404609013531325</v>
      </c>
      <c r="H412" s="58">
        <v>5.83348745861485E-2</v>
      </c>
      <c r="I412" s="58">
        <v>0.22373750110342666</v>
      </c>
      <c r="J412" s="58">
        <v>1.9351790327417973E-3</v>
      </c>
      <c r="K412" s="38">
        <v>1247.83</v>
      </c>
      <c r="L412" s="38">
        <v>13.89</v>
      </c>
      <c r="M412" s="38">
        <v>1283.7050482743534</v>
      </c>
      <c r="N412" s="38">
        <v>16.752851332632918</v>
      </c>
      <c r="O412" s="38">
        <v>1301.5935613698878</v>
      </c>
      <c r="P412" s="38">
        <v>10.218353047322012</v>
      </c>
      <c r="Q412" s="32">
        <f t="shared" si="48"/>
        <v>-4.3085645776979042</v>
      </c>
      <c r="R412" s="32">
        <f t="shared" si="49"/>
        <v>2.8416306489034575</v>
      </c>
      <c r="S412" s="68">
        <f t="shared" si="52"/>
        <v>-4.3085645776979042</v>
      </c>
      <c r="T412" s="38">
        <f t="shared" si="50"/>
        <v>1247.83</v>
      </c>
      <c r="U412" s="38">
        <f t="shared" si="51"/>
        <v>13.89</v>
      </c>
    </row>
    <row r="413" spans="1:21">
      <c r="A413" s="33" t="s">
        <v>1783</v>
      </c>
      <c r="B413" s="33"/>
      <c r="C413" s="33"/>
      <c r="D413" s="57">
        <v>0.88512420701779593</v>
      </c>
      <c r="E413" s="58">
        <v>7.3290752934678211E-2</v>
      </c>
      <c r="F413" s="58">
        <v>3.180363433418998E-3</v>
      </c>
      <c r="G413" s="58">
        <v>1.3229254860595681</v>
      </c>
      <c r="H413" s="58">
        <v>5.9656226234171016E-2</v>
      </c>
      <c r="I413" s="58">
        <v>0.12981969014674477</v>
      </c>
      <c r="J413" s="58">
        <v>1.3917935340168831E-3</v>
      </c>
      <c r="K413" s="38">
        <v>1021.91</v>
      </c>
      <c r="L413" s="38">
        <v>88.89</v>
      </c>
      <c r="M413" s="38">
        <v>855.792635096102</v>
      </c>
      <c r="N413" s="38">
        <v>26.08305922486436</v>
      </c>
      <c r="O413" s="38">
        <v>786.83676873736158</v>
      </c>
      <c r="P413" s="38">
        <v>7.9525176002036835</v>
      </c>
      <c r="Q413" s="32">
        <f t="shared" si="48"/>
        <v>23.003320376807977</v>
      </c>
      <c r="R413" s="32">
        <f t="shared" si="49"/>
        <v>13.485103925673524</v>
      </c>
      <c r="S413" s="68">
        <f t="shared" si="52"/>
        <v>23.003320376807977</v>
      </c>
      <c r="T413" s="38">
        <f t="shared" si="50"/>
        <v>786.83676873736158</v>
      </c>
      <c r="U413" s="38">
        <f t="shared" si="51"/>
        <v>7.9525176002036835</v>
      </c>
    </row>
    <row r="414" spans="1:21">
      <c r="A414" s="33" t="s">
        <v>1784</v>
      </c>
      <c r="B414" s="33"/>
      <c r="C414" s="33"/>
      <c r="D414" s="57">
        <v>7.6940982589784167E-3</v>
      </c>
      <c r="E414" s="58">
        <v>7.0410112671319011E-2</v>
      </c>
      <c r="F414" s="58">
        <v>1.1017485428486337E-3</v>
      </c>
      <c r="G414" s="58">
        <v>1.671866418379121</v>
      </c>
      <c r="H414" s="58">
        <v>2.7118291523136613E-2</v>
      </c>
      <c r="I414" s="58">
        <v>0.17088653072665538</v>
      </c>
      <c r="J414" s="58">
        <v>1.2149522604583993E-3</v>
      </c>
      <c r="K414" s="38">
        <v>940.43</v>
      </c>
      <c r="L414" s="38">
        <v>31.482500000000002</v>
      </c>
      <c r="M414" s="38">
        <v>997.89537625335356</v>
      </c>
      <c r="N414" s="38">
        <v>10.328015656048562</v>
      </c>
      <c r="O414" s="38">
        <v>1016.9939110760312</v>
      </c>
      <c r="P414" s="38">
        <v>6.7115279290235597</v>
      </c>
      <c r="Q414" s="32">
        <f t="shared" si="48"/>
        <v>-8.1413726780335871</v>
      </c>
      <c r="R414" s="32">
        <f t="shared" si="49"/>
        <v>7.3797807034500522</v>
      </c>
      <c r="S414" s="68">
        <f t="shared" si="52"/>
        <v>-8.1413726780335871</v>
      </c>
      <c r="T414" s="38">
        <f t="shared" si="50"/>
        <v>940.43</v>
      </c>
      <c r="U414" s="38">
        <f t="shared" si="51"/>
        <v>31.482500000000002</v>
      </c>
    </row>
    <row r="415" spans="1:21">
      <c r="A415" s="33" t="s">
        <v>1785</v>
      </c>
      <c r="B415" s="33"/>
      <c r="C415" s="33"/>
      <c r="D415" s="57">
        <v>0.68986974835963444</v>
      </c>
      <c r="E415" s="58">
        <v>7.3989400314500825E-2</v>
      </c>
      <c r="F415" s="58">
        <v>1.6886987754728385E-3</v>
      </c>
      <c r="G415" s="58">
        <v>1.8429595201797664</v>
      </c>
      <c r="H415" s="58">
        <v>4.3202770603244671E-2</v>
      </c>
      <c r="I415" s="58">
        <v>0.1797689440205899</v>
      </c>
      <c r="J415" s="58">
        <v>1.7146176598305596E-3</v>
      </c>
      <c r="K415" s="38">
        <v>1042.5999999999999</v>
      </c>
      <c r="L415" s="38">
        <v>46.297499999999999</v>
      </c>
      <c r="M415" s="38">
        <v>1060.9185095702376</v>
      </c>
      <c r="N415" s="38">
        <v>15.447029958216033</v>
      </c>
      <c r="O415" s="38">
        <v>1065.7122266057704</v>
      </c>
      <c r="P415" s="38">
        <v>9.3865565219820475</v>
      </c>
      <c r="Q415" s="32">
        <f t="shared" si="48"/>
        <v>-2.2167875125427283</v>
      </c>
      <c r="R415" s="32">
        <f t="shared" si="49"/>
        <v>9.2548890814289191</v>
      </c>
      <c r="S415" s="68">
        <f t="shared" si="52"/>
        <v>-2.2167875125427283</v>
      </c>
      <c r="T415" s="38">
        <f t="shared" si="50"/>
        <v>1042.5999999999999</v>
      </c>
      <c r="U415" s="38">
        <f t="shared" si="51"/>
        <v>46.297499999999999</v>
      </c>
    </row>
    <row r="416" spans="1:21">
      <c r="A416" s="33" t="s">
        <v>1786</v>
      </c>
      <c r="B416" s="33"/>
      <c r="C416" s="33"/>
      <c r="D416" s="57">
        <v>0.71197900746070075</v>
      </c>
      <c r="E416" s="58">
        <v>6.9046078419018178E-2</v>
      </c>
      <c r="F416" s="58">
        <v>1.2985312935183003E-3</v>
      </c>
      <c r="G416" s="58">
        <v>1.5452454000321434</v>
      </c>
      <c r="H416" s="58">
        <v>2.8225747103876118E-2</v>
      </c>
      <c r="I416" s="58">
        <v>0.16182472630396305</v>
      </c>
      <c r="J416" s="58">
        <v>1.2005794735399317E-3</v>
      </c>
      <c r="K416" s="38">
        <v>901.85</v>
      </c>
      <c r="L416" s="38">
        <v>38.89</v>
      </c>
      <c r="M416" s="38">
        <v>948.59833449568771</v>
      </c>
      <c r="N416" s="38">
        <v>11.278650220228776</v>
      </c>
      <c r="O416" s="38">
        <v>966.90932540941355</v>
      </c>
      <c r="P416" s="38">
        <v>6.6818771396079137</v>
      </c>
      <c r="Q416" s="32">
        <f t="shared" si="48"/>
        <v>-7.2139851870503424</v>
      </c>
      <c r="R416" s="32">
        <f t="shared" si="49"/>
        <v>9.3646446491331794</v>
      </c>
      <c r="S416" s="68">
        <f t="shared" si="52"/>
        <v>-7.2139851870503424</v>
      </c>
      <c r="T416" s="38">
        <f t="shared" si="50"/>
        <v>966.90932540941355</v>
      </c>
      <c r="U416" s="38">
        <f t="shared" si="51"/>
        <v>6.6818771396079137</v>
      </c>
    </row>
    <row r="417" spans="1:21">
      <c r="A417" s="33" t="s">
        <v>1787</v>
      </c>
      <c r="B417" s="33"/>
      <c r="C417" s="33"/>
      <c r="D417" s="57">
        <v>0.40737402557611346</v>
      </c>
      <c r="E417" s="58">
        <v>9.8947120540723577E-2</v>
      </c>
      <c r="F417" s="58">
        <v>2.8050001733856645E-3</v>
      </c>
      <c r="G417" s="58">
        <v>4.0243371663180545</v>
      </c>
      <c r="H417" s="58">
        <v>0.11677950670505488</v>
      </c>
      <c r="I417" s="58">
        <v>0.2956939547589178</v>
      </c>
      <c r="J417" s="58">
        <v>3.9495339469626436E-3</v>
      </c>
      <c r="K417" s="38">
        <v>1605.5550000000001</v>
      </c>
      <c r="L417" s="38">
        <v>53.545000000000073</v>
      </c>
      <c r="M417" s="38">
        <v>1639.1263015121415</v>
      </c>
      <c r="N417" s="38">
        <v>23.626619349536536</v>
      </c>
      <c r="O417" s="38">
        <v>1669.9205416526524</v>
      </c>
      <c r="P417" s="38">
        <v>19.670638292694356</v>
      </c>
      <c r="Q417" s="32">
        <f t="shared" si="48"/>
        <v>-4.0089278568876452</v>
      </c>
      <c r="R417" s="32">
        <f t="shared" si="49"/>
        <v>7.3573820638068481</v>
      </c>
      <c r="S417" s="68">
        <f t="shared" si="52"/>
        <v>-4.0089278568876452</v>
      </c>
      <c r="T417" s="38">
        <f t="shared" si="50"/>
        <v>1605.5550000000001</v>
      </c>
      <c r="U417" s="38">
        <f t="shared" si="51"/>
        <v>53.545000000000073</v>
      </c>
    </row>
    <row r="418" spans="1:21">
      <c r="A418" s="33" t="s">
        <v>1788</v>
      </c>
      <c r="B418" s="33"/>
      <c r="C418" s="33"/>
      <c r="D418" s="57">
        <v>0.83629792144583903</v>
      </c>
      <c r="E418" s="58">
        <v>7.6177836447964109E-2</v>
      </c>
      <c r="F418" s="58">
        <v>1.6211301439822763E-3</v>
      </c>
      <c r="G418" s="58">
        <v>2.0313778471497899</v>
      </c>
      <c r="H418" s="58">
        <v>4.5423217824724117E-2</v>
      </c>
      <c r="I418" s="58">
        <v>0.19249079235845445</v>
      </c>
      <c r="J418" s="58">
        <v>1.5971436474965788E-3</v>
      </c>
      <c r="K418" s="38">
        <v>1099.69</v>
      </c>
      <c r="L418" s="38">
        <v>42.594999999999999</v>
      </c>
      <c r="M418" s="38">
        <v>1126.0773226314361</v>
      </c>
      <c r="N418" s="38">
        <v>15.234108795845886</v>
      </c>
      <c r="O418" s="38">
        <v>1134.8539723310184</v>
      </c>
      <c r="P418" s="38">
        <v>8.6556239168099474</v>
      </c>
      <c r="Q418" s="32">
        <f t="shared" si="48"/>
        <v>-3.1976259064844026</v>
      </c>
      <c r="R418" s="32">
        <f t="shared" si="49"/>
        <v>8.1479541172131249</v>
      </c>
      <c r="S418" s="68">
        <f t="shared" si="52"/>
        <v>-3.1976259064844026</v>
      </c>
      <c r="T418" s="38">
        <f t="shared" si="50"/>
        <v>1099.69</v>
      </c>
      <c r="U418" s="38">
        <f t="shared" si="51"/>
        <v>42.594999999999999</v>
      </c>
    </row>
    <row r="419" spans="1:21">
      <c r="A419" s="52" t="s">
        <v>1789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51"/>
      <c r="L419" s="51"/>
      <c r="M419" s="51"/>
      <c r="N419" s="51"/>
      <c r="O419" s="51"/>
      <c r="P419" s="51"/>
      <c r="Q419" s="48"/>
      <c r="R419" s="48"/>
      <c r="S419" s="68">
        <f t="shared" si="52"/>
        <v>0</v>
      </c>
      <c r="T419" s="48"/>
      <c r="U419" s="48"/>
    </row>
    <row r="420" spans="1:21">
      <c r="A420" s="33" t="s">
        <v>1790</v>
      </c>
      <c r="B420" s="33"/>
      <c r="C420" s="33"/>
      <c r="D420" s="33">
        <v>0.1</v>
      </c>
      <c r="E420" s="33">
        <v>7.6600000000000001E-2</v>
      </c>
      <c r="F420" s="33">
        <v>2.7399999999999998E-3</v>
      </c>
      <c r="G420" s="33">
        <v>2.0295100000000001</v>
      </c>
      <c r="H420" s="33">
        <v>6.6699999999999995E-2</v>
      </c>
      <c r="I420" s="33">
        <v>0.19214999999999999</v>
      </c>
      <c r="J420" s="33">
        <v>5.64E-3</v>
      </c>
      <c r="K420" s="38">
        <v>1110.8</v>
      </c>
      <c r="L420" s="38">
        <v>69.8</v>
      </c>
      <c r="M420" s="38">
        <v>1125.5</v>
      </c>
      <c r="N420" s="38">
        <v>22.1</v>
      </c>
      <c r="O420" s="38">
        <v>1133</v>
      </c>
      <c r="P420" s="38">
        <v>30.4</v>
      </c>
      <c r="Q420" s="32">
        <f t="shared" ref="Q420:Q464" si="53">(1-O420/K420)*100</f>
        <v>-1.9985595966870662</v>
      </c>
      <c r="R420" s="32">
        <f t="shared" ref="R420:R464" si="54">SQRT((2*P420)^2*(-1/K420)^2+(2*L420)^2*(O420/K420^2)^2)*100</f>
        <v>13.938376079105231</v>
      </c>
      <c r="S420" s="68">
        <f t="shared" si="52"/>
        <v>-1.9985595966870662</v>
      </c>
      <c r="T420" s="38">
        <f t="shared" ref="T420:T464" si="55">IF(O420&lt;=1000,O420,K420)</f>
        <v>1110.8</v>
      </c>
      <c r="U420" s="38">
        <f t="shared" ref="U420:U464" si="56">IF(T420=O420,P420,L420)</f>
        <v>69.8</v>
      </c>
    </row>
    <row r="421" spans="1:21">
      <c r="A421" s="33" t="s">
        <v>1791</v>
      </c>
      <c r="B421" s="33"/>
      <c r="C421" s="33"/>
      <c r="D421" s="33">
        <v>0.77</v>
      </c>
      <c r="E421" s="33">
        <v>6.8379999999999996E-2</v>
      </c>
      <c r="F421" s="33">
        <v>3.98E-3</v>
      </c>
      <c r="G421" s="33">
        <v>1.2541800000000001</v>
      </c>
      <c r="H421" s="33">
        <v>6.9620000000000001E-2</v>
      </c>
      <c r="I421" s="33">
        <v>0.13302</v>
      </c>
      <c r="J421" s="33">
        <v>4.2599999999999999E-3</v>
      </c>
      <c r="K421" s="38">
        <v>880.1</v>
      </c>
      <c r="L421" s="38">
        <v>116</v>
      </c>
      <c r="M421" s="38">
        <v>825.3</v>
      </c>
      <c r="N421" s="38">
        <v>30.9</v>
      </c>
      <c r="O421" s="38">
        <v>805.1</v>
      </c>
      <c r="P421" s="38">
        <v>24.2</v>
      </c>
      <c r="Q421" s="32">
        <f t="shared" si="53"/>
        <v>8.5217588910351143</v>
      </c>
      <c r="R421" s="32">
        <f t="shared" si="54"/>
        <v>24.733382447747889</v>
      </c>
      <c r="S421" s="68">
        <f t="shared" si="52"/>
        <v>8.5217588910351143</v>
      </c>
      <c r="T421" s="38">
        <f t="shared" si="55"/>
        <v>805.1</v>
      </c>
      <c r="U421" s="38">
        <f t="shared" si="56"/>
        <v>24.2</v>
      </c>
    </row>
    <row r="422" spans="1:21">
      <c r="A422" s="33" t="s">
        <v>1792</v>
      </c>
      <c r="B422" s="33"/>
      <c r="C422" s="33"/>
      <c r="D422" s="33">
        <v>1.1100000000000001</v>
      </c>
      <c r="E422" s="33">
        <v>0.16467000000000001</v>
      </c>
      <c r="F422" s="33">
        <v>5.5599999999999998E-3</v>
      </c>
      <c r="G422" s="33">
        <v>9.0701000000000001</v>
      </c>
      <c r="H422" s="33">
        <v>0.28100000000000003</v>
      </c>
      <c r="I422" s="33">
        <v>0.39949000000000001</v>
      </c>
      <c r="J422" s="33">
        <v>1.1820000000000001E-2</v>
      </c>
      <c r="K422" s="38">
        <v>2504.1999999999998</v>
      </c>
      <c r="L422" s="38">
        <v>55.7</v>
      </c>
      <c r="M422" s="38">
        <v>2345.1</v>
      </c>
      <c r="N422" s="38">
        <v>27.9</v>
      </c>
      <c r="O422" s="38">
        <v>2166.6999999999998</v>
      </c>
      <c r="P422" s="38">
        <v>54.2</v>
      </c>
      <c r="Q422" s="32">
        <f t="shared" si="53"/>
        <v>13.477358038495325</v>
      </c>
      <c r="R422" s="32">
        <f t="shared" si="54"/>
        <v>5.7924564002595247</v>
      </c>
      <c r="S422" s="68">
        <f t="shared" si="52"/>
        <v>13.477358038495325</v>
      </c>
      <c r="T422" s="38">
        <f t="shared" si="55"/>
        <v>2504.1999999999998</v>
      </c>
      <c r="U422" s="38">
        <f t="shared" si="56"/>
        <v>55.7</v>
      </c>
    </row>
    <row r="423" spans="1:21">
      <c r="A423" s="33" t="s">
        <v>1793</v>
      </c>
      <c r="B423" s="33"/>
      <c r="C423" s="33"/>
      <c r="D423" s="33">
        <v>0.05</v>
      </c>
      <c r="E423" s="33">
        <v>6.1469999999999997E-2</v>
      </c>
      <c r="F423" s="33">
        <v>1.9599999999999999E-3</v>
      </c>
      <c r="G423" s="33">
        <v>0.89441000000000004</v>
      </c>
      <c r="H423" s="33">
        <v>2.5839999999999998E-2</v>
      </c>
      <c r="I423" s="33">
        <v>0.10553</v>
      </c>
      <c r="J423" s="33">
        <v>3.0599999999999998E-3</v>
      </c>
      <c r="K423" s="38">
        <v>655.7</v>
      </c>
      <c r="L423" s="38">
        <v>67</v>
      </c>
      <c r="M423" s="38">
        <v>648.70000000000005</v>
      </c>
      <c r="N423" s="38">
        <v>13.8</v>
      </c>
      <c r="O423" s="38">
        <v>646.70000000000005</v>
      </c>
      <c r="P423" s="38">
        <v>17.8</v>
      </c>
      <c r="Q423" s="32">
        <f t="shared" si="53"/>
        <v>1.3725789232880925</v>
      </c>
      <c r="R423" s="32">
        <f t="shared" si="54"/>
        <v>20.874112260067086</v>
      </c>
      <c r="S423" s="68">
        <f t="shared" si="52"/>
        <v>1.3725789232880925</v>
      </c>
      <c r="T423" s="38">
        <f t="shared" si="55"/>
        <v>646.70000000000005</v>
      </c>
      <c r="U423" s="38">
        <f t="shared" si="56"/>
        <v>17.8</v>
      </c>
    </row>
    <row r="424" spans="1:21">
      <c r="A424" s="33" t="s">
        <v>1794</v>
      </c>
      <c r="B424" s="33"/>
      <c r="C424" s="33"/>
      <c r="D424" s="33">
        <v>0.28000000000000003</v>
      </c>
      <c r="E424" s="33">
        <v>6.4869999999999997E-2</v>
      </c>
      <c r="F424" s="33">
        <v>3.7599999999999999E-3</v>
      </c>
      <c r="G424" s="33">
        <v>0.95150999999999997</v>
      </c>
      <c r="H424" s="33">
        <v>5.262E-2</v>
      </c>
      <c r="I424" s="33">
        <v>0.10637000000000001</v>
      </c>
      <c r="J424" s="33">
        <v>3.3999999999999998E-3</v>
      </c>
      <c r="K424" s="38">
        <v>770.1</v>
      </c>
      <c r="L424" s="38">
        <v>117.5</v>
      </c>
      <c r="M424" s="38">
        <v>678.9</v>
      </c>
      <c r="N424" s="38">
        <v>27</v>
      </c>
      <c r="O424" s="38">
        <v>651.6</v>
      </c>
      <c r="P424" s="38">
        <v>19.8</v>
      </c>
      <c r="Q424" s="32">
        <f t="shared" si="53"/>
        <v>15.387611998441763</v>
      </c>
      <c r="R424" s="32">
        <f t="shared" si="54"/>
        <v>26.326977839777111</v>
      </c>
      <c r="S424" s="68">
        <f t="shared" si="52"/>
        <v>15.387611998441763</v>
      </c>
      <c r="T424" s="38">
        <f t="shared" si="55"/>
        <v>651.6</v>
      </c>
      <c r="U424" s="38">
        <f t="shared" si="56"/>
        <v>19.8</v>
      </c>
    </row>
    <row r="425" spans="1:21">
      <c r="A425" s="33" t="s">
        <v>1795</v>
      </c>
      <c r="B425" s="33"/>
      <c r="C425" s="33"/>
      <c r="D425" s="33">
        <v>0.45</v>
      </c>
      <c r="E425" s="33">
        <v>6.5750000000000003E-2</v>
      </c>
      <c r="F425" s="33">
        <v>3.7200000000000002E-3</v>
      </c>
      <c r="G425" s="33">
        <v>1.22566</v>
      </c>
      <c r="H425" s="33">
        <v>6.6259999999999999E-2</v>
      </c>
      <c r="I425" s="33">
        <v>0.13521</v>
      </c>
      <c r="J425" s="33">
        <v>4.3200000000000001E-3</v>
      </c>
      <c r="K425" s="38">
        <v>798.4</v>
      </c>
      <c r="L425" s="38">
        <v>114.3</v>
      </c>
      <c r="M425" s="38">
        <v>812.4</v>
      </c>
      <c r="N425" s="38">
        <v>29.8</v>
      </c>
      <c r="O425" s="38">
        <v>817.5</v>
      </c>
      <c r="P425" s="38">
        <v>24.5</v>
      </c>
      <c r="Q425" s="32">
        <f t="shared" si="53"/>
        <v>-2.3922845691382699</v>
      </c>
      <c r="R425" s="32">
        <f t="shared" si="54"/>
        <v>29.952731103887746</v>
      </c>
      <c r="S425" s="68">
        <f t="shared" si="52"/>
        <v>-2.3922845691382699</v>
      </c>
      <c r="T425" s="38">
        <f t="shared" si="55"/>
        <v>817.5</v>
      </c>
      <c r="U425" s="38">
        <f t="shared" si="56"/>
        <v>24.5</v>
      </c>
    </row>
    <row r="426" spans="1:21">
      <c r="A426" s="33" t="s">
        <v>1796</v>
      </c>
      <c r="B426" s="33"/>
      <c r="C426" s="33"/>
      <c r="D426" s="33">
        <v>0.23</v>
      </c>
      <c r="E426" s="33">
        <v>0.11444</v>
      </c>
      <c r="F426" s="33">
        <v>3.6800000000000001E-3</v>
      </c>
      <c r="G426" s="33">
        <v>5.4713200000000004</v>
      </c>
      <c r="H426" s="33">
        <v>0.1608</v>
      </c>
      <c r="I426" s="33">
        <v>0.34673999999999999</v>
      </c>
      <c r="J426" s="33">
        <v>1.01E-2</v>
      </c>
      <c r="K426" s="38">
        <v>1871.1</v>
      </c>
      <c r="L426" s="38">
        <v>56.9</v>
      </c>
      <c r="M426" s="38">
        <v>1896.1</v>
      </c>
      <c r="N426" s="38">
        <v>24.9</v>
      </c>
      <c r="O426" s="38">
        <v>1919</v>
      </c>
      <c r="P426" s="38">
        <v>48.2</v>
      </c>
      <c r="Q426" s="32">
        <f t="shared" si="53"/>
        <v>-2.5599914488803499</v>
      </c>
      <c r="R426" s="32">
        <f t="shared" si="54"/>
        <v>8.0902591649411857</v>
      </c>
      <c r="S426" s="68">
        <f t="shared" si="52"/>
        <v>-2.5599914488803499</v>
      </c>
      <c r="T426" s="38">
        <f t="shared" si="55"/>
        <v>1871.1</v>
      </c>
      <c r="U426" s="38">
        <f t="shared" si="56"/>
        <v>56.9</v>
      </c>
    </row>
    <row r="427" spans="1:21">
      <c r="A427" s="33" t="s">
        <v>1797</v>
      </c>
      <c r="B427" s="33"/>
      <c r="C427" s="33"/>
      <c r="D427" s="33">
        <v>0.63</v>
      </c>
      <c r="E427" s="33">
        <v>0.16273000000000001</v>
      </c>
      <c r="F427" s="33">
        <v>6.1000000000000004E-3</v>
      </c>
      <c r="G427" s="33">
        <v>7.5605599999999997</v>
      </c>
      <c r="H427" s="33">
        <v>0.26300000000000001</v>
      </c>
      <c r="I427" s="33">
        <v>0.33695999999999998</v>
      </c>
      <c r="J427" s="33">
        <v>1.03E-2</v>
      </c>
      <c r="K427" s="38">
        <v>2484.1999999999998</v>
      </c>
      <c r="L427" s="38">
        <v>61.9</v>
      </c>
      <c r="M427" s="38">
        <v>2180.1999999999998</v>
      </c>
      <c r="N427" s="38">
        <v>30.7</v>
      </c>
      <c r="O427" s="38">
        <v>1872</v>
      </c>
      <c r="P427" s="38">
        <v>49.5</v>
      </c>
      <c r="Q427" s="32">
        <f t="shared" si="53"/>
        <v>24.643748490459704</v>
      </c>
      <c r="R427" s="32">
        <f t="shared" si="54"/>
        <v>5.4758155533960347</v>
      </c>
      <c r="S427" s="68" t="str">
        <f t="shared" si="52"/>
        <v>X</v>
      </c>
      <c r="T427" s="38">
        <f t="shared" si="55"/>
        <v>2484.1999999999998</v>
      </c>
      <c r="U427" s="38">
        <f t="shared" si="56"/>
        <v>61.9</v>
      </c>
    </row>
    <row r="428" spans="1:21">
      <c r="A428" s="33" t="s">
        <v>1798</v>
      </c>
      <c r="B428" s="33"/>
      <c r="C428" s="33"/>
      <c r="D428" s="33">
        <v>0.51</v>
      </c>
      <c r="E428" s="33">
        <v>7.9710000000000003E-2</v>
      </c>
      <c r="F428" s="33">
        <v>4.7999999999999996E-3</v>
      </c>
      <c r="G428" s="33">
        <v>1.4649399999999999</v>
      </c>
      <c r="H428" s="33">
        <v>8.4059999999999996E-2</v>
      </c>
      <c r="I428" s="33">
        <v>0.1333</v>
      </c>
      <c r="J428" s="33">
        <v>4.4200000000000003E-3</v>
      </c>
      <c r="K428" s="38">
        <v>1189.8</v>
      </c>
      <c r="L428" s="38">
        <v>114.5</v>
      </c>
      <c r="M428" s="38">
        <v>916</v>
      </c>
      <c r="N428" s="38">
        <v>34</v>
      </c>
      <c r="O428" s="38">
        <v>806.7</v>
      </c>
      <c r="P428" s="38">
        <v>25.1</v>
      </c>
      <c r="Q428" s="32">
        <f t="shared" si="53"/>
        <v>32.198688855269786</v>
      </c>
      <c r="R428" s="32">
        <f t="shared" si="54"/>
        <v>13.714793821096215</v>
      </c>
      <c r="S428" s="68" t="str">
        <f t="shared" si="52"/>
        <v>X</v>
      </c>
      <c r="T428" s="38">
        <f t="shared" si="55"/>
        <v>806.7</v>
      </c>
      <c r="U428" s="38">
        <f t="shared" si="56"/>
        <v>25.1</v>
      </c>
    </row>
    <row r="429" spans="1:21">
      <c r="A429" s="33" t="s">
        <v>1799</v>
      </c>
      <c r="B429" s="33"/>
      <c r="C429" s="33"/>
      <c r="D429" s="33">
        <v>0.32</v>
      </c>
      <c r="E429" s="33">
        <v>6.4769999999999994E-2</v>
      </c>
      <c r="F429" s="33">
        <v>3.8800000000000002E-3</v>
      </c>
      <c r="G429" s="33">
        <v>0.96428999999999998</v>
      </c>
      <c r="H429" s="33">
        <v>5.5219999999999998E-2</v>
      </c>
      <c r="I429" s="33">
        <v>0.10797</v>
      </c>
      <c r="J429" s="33">
        <v>3.48E-3</v>
      </c>
      <c r="K429" s="38">
        <v>766.9</v>
      </c>
      <c r="L429" s="38">
        <v>121.4</v>
      </c>
      <c r="M429" s="38">
        <v>685.5</v>
      </c>
      <c r="N429" s="38">
        <v>28.2</v>
      </c>
      <c r="O429" s="38">
        <v>660.9</v>
      </c>
      <c r="P429" s="38">
        <v>20.2</v>
      </c>
      <c r="Q429" s="32">
        <f t="shared" si="53"/>
        <v>13.821880297300826</v>
      </c>
      <c r="R429" s="32">
        <f t="shared" si="54"/>
        <v>27.787845708980129</v>
      </c>
      <c r="S429" s="68">
        <f t="shared" si="52"/>
        <v>13.821880297300826</v>
      </c>
      <c r="T429" s="38">
        <f t="shared" si="55"/>
        <v>660.9</v>
      </c>
      <c r="U429" s="38">
        <f t="shared" si="56"/>
        <v>20.2</v>
      </c>
    </row>
    <row r="430" spans="1:21">
      <c r="A430" s="33" t="s">
        <v>1800</v>
      </c>
      <c r="B430" s="33"/>
      <c r="C430" s="33"/>
      <c r="D430" s="33">
        <v>0.35</v>
      </c>
      <c r="E430" s="33">
        <v>7.2330000000000005E-2</v>
      </c>
      <c r="F430" s="33">
        <v>3.2200000000000002E-3</v>
      </c>
      <c r="G430" s="33">
        <v>1.5560099999999999</v>
      </c>
      <c r="H430" s="33">
        <v>6.5299999999999997E-2</v>
      </c>
      <c r="I430" s="33">
        <v>0.15603</v>
      </c>
      <c r="J430" s="33">
        <v>4.7800000000000004E-3</v>
      </c>
      <c r="K430" s="38">
        <v>995.2</v>
      </c>
      <c r="L430" s="38">
        <v>87.9</v>
      </c>
      <c r="M430" s="38">
        <v>952.9</v>
      </c>
      <c r="N430" s="38">
        <v>25.6</v>
      </c>
      <c r="O430" s="38">
        <v>934.7</v>
      </c>
      <c r="P430" s="38">
        <v>26.6</v>
      </c>
      <c r="Q430" s="32">
        <f t="shared" si="53"/>
        <v>6.0791800643086873</v>
      </c>
      <c r="R430" s="32">
        <f t="shared" si="54"/>
        <v>17.430851490131456</v>
      </c>
      <c r="S430" s="68">
        <f t="shared" si="52"/>
        <v>6.0791800643086873</v>
      </c>
      <c r="T430" s="38">
        <f t="shared" si="55"/>
        <v>934.7</v>
      </c>
      <c r="U430" s="38">
        <f t="shared" si="56"/>
        <v>26.6</v>
      </c>
    </row>
    <row r="431" spans="1:21">
      <c r="A431" s="33" t="s">
        <v>1801</v>
      </c>
      <c r="B431" s="33"/>
      <c r="C431" s="33"/>
      <c r="D431" s="33">
        <v>1.01</v>
      </c>
      <c r="E431" s="33">
        <v>6.7710000000000006E-2</v>
      </c>
      <c r="F431" s="33">
        <v>8.6400000000000001E-3</v>
      </c>
      <c r="G431" s="33">
        <v>0.98465000000000003</v>
      </c>
      <c r="H431" s="33">
        <v>0.12178</v>
      </c>
      <c r="I431" s="33">
        <v>0.10546999999999999</v>
      </c>
      <c r="J431" s="33">
        <v>4.7200000000000002E-3</v>
      </c>
      <c r="K431" s="38">
        <v>859.7</v>
      </c>
      <c r="L431" s="38">
        <v>244.6</v>
      </c>
      <c r="M431" s="38">
        <v>696</v>
      </c>
      <c r="N431" s="38">
        <v>60.5</v>
      </c>
      <c r="O431" s="38">
        <v>646.4</v>
      </c>
      <c r="P431" s="38">
        <v>27.5</v>
      </c>
      <c r="Q431" s="32">
        <f t="shared" si="53"/>
        <v>24.810980574619059</v>
      </c>
      <c r="R431" s="32">
        <f t="shared" si="54"/>
        <v>43.260900908693387</v>
      </c>
      <c r="S431" s="68">
        <f t="shared" si="52"/>
        <v>24.810980574619059</v>
      </c>
      <c r="T431" s="38">
        <f t="shared" si="55"/>
        <v>646.4</v>
      </c>
      <c r="U431" s="38">
        <f t="shared" si="56"/>
        <v>27.5</v>
      </c>
    </row>
    <row r="432" spans="1:21">
      <c r="A432" s="33" t="s">
        <v>1802</v>
      </c>
      <c r="B432" s="33"/>
      <c r="C432" s="33"/>
      <c r="D432" s="33">
        <v>0.37</v>
      </c>
      <c r="E432" s="33">
        <v>6.8769999999999998E-2</v>
      </c>
      <c r="F432" s="33">
        <v>3.48E-3</v>
      </c>
      <c r="G432" s="33">
        <v>0.99733000000000005</v>
      </c>
      <c r="H432" s="33">
        <v>4.7899999999999998E-2</v>
      </c>
      <c r="I432" s="33">
        <v>0.10518</v>
      </c>
      <c r="J432" s="33">
        <v>3.2799999999999999E-3</v>
      </c>
      <c r="K432" s="38">
        <v>891.8</v>
      </c>
      <c r="L432" s="38">
        <v>101.1</v>
      </c>
      <c r="M432" s="38">
        <v>702.5</v>
      </c>
      <c r="N432" s="38">
        <v>24.1</v>
      </c>
      <c r="O432" s="38">
        <v>644.70000000000005</v>
      </c>
      <c r="P432" s="38">
        <v>19.100000000000001</v>
      </c>
      <c r="Q432" s="32">
        <f t="shared" si="53"/>
        <v>27.708006279434837</v>
      </c>
      <c r="R432" s="32">
        <f t="shared" si="54"/>
        <v>16.941401184888147</v>
      </c>
      <c r="S432" s="68" t="str">
        <f t="shared" si="52"/>
        <v>X</v>
      </c>
      <c r="T432" s="38">
        <f t="shared" si="55"/>
        <v>644.70000000000005</v>
      </c>
      <c r="U432" s="38">
        <f t="shared" si="56"/>
        <v>19.100000000000001</v>
      </c>
    </row>
    <row r="433" spans="1:21">
      <c r="A433" s="33" t="s">
        <v>1803</v>
      </c>
      <c r="B433" s="33"/>
      <c r="C433" s="33"/>
      <c r="D433" s="33">
        <v>1.17</v>
      </c>
      <c r="E433" s="33">
        <v>6.9349999999999995E-2</v>
      </c>
      <c r="F433" s="33">
        <v>4.28E-3</v>
      </c>
      <c r="G433" s="33">
        <v>1.24139</v>
      </c>
      <c r="H433" s="33">
        <v>7.3539999999999994E-2</v>
      </c>
      <c r="I433" s="33">
        <v>0.12981999999999999</v>
      </c>
      <c r="J433" s="33">
        <v>4.28E-3</v>
      </c>
      <c r="K433" s="38">
        <v>909.2</v>
      </c>
      <c r="L433" s="38">
        <v>122.2</v>
      </c>
      <c r="M433" s="38">
        <v>819.5</v>
      </c>
      <c r="N433" s="38">
        <v>32.799999999999997</v>
      </c>
      <c r="O433" s="38">
        <v>786.8</v>
      </c>
      <c r="P433" s="38">
        <v>24.4</v>
      </c>
      <c r="Q433" s="32">
        <f t="shared" si="53"/>
        <v>13.46238451385835</v>
      </c>
      <c r="R433" s="32">
        <f t="shared" si="54"/>
        <v>23.873170603932106</v>
      </c>
      <c r="S433" s="68">
        <f t="shared" si="52"/>
        <v>13.46238451385835</v>
      </c>
      <c r="T433" s="38">
        <f t="shared" si="55"/>
        <v>786.8</v>
      </c>
      <c r="U433" s="38">
        <f t="shared" si="56"/>
        <v>24.4</v>
      </c>
    </row>
    <row r="434" spans="1:21">
      <c r="A434" s="33" t="s">
        <v>1804</v>
      </c>
      <c r="B434" s="33"/>
      <c r="C434" s="33"/>
      <c r="D434" s="33">
        <v>0.68</v>
      </c>
      <c r="E434" s="33">
        <v>6.8349999999999994E-2</v>
      </c>
      <c r="F434" s="33">
        <v>2.82E-3</v>
      </c>
      <c r="G434" s="33">
        <v>1.22435</v>
      </c>
      <c r="H434" s="33">
        <v>4.7600000000000003E-2</v>
      </c>
      <c r="I434" s="33">
        <v>0.12991</v>
      </c>
      <c r="J434" s="33">
        <v>3.9199999999999999E-3</v>
      </c>
      <c r="K434" s="38">
        <v>879.2</v>
      </c>
      <c r="L434" s="38">
        <v>83.1</v>
      </c>
      <c r="M434" s="38">
        <v>811.8</v>
      </c>
      <c r="N434" s="38">
        <v>21.5</v>
      </c>
      <c r="O434" s="38">
        <v>787.4</v>
      </c>
      <c r="P434" s="38">
        <v>22.3</v>
      </c>
      <c r="Q434" s="32">
        <f t="shared" si="53"/>
        <v>10.441310282074623</v>
      </c>
      <c r="R434" s="32">
        <f t="shared" si="54"/>
        <v>17.673436644985081</v>
      </c>
      <c r="S434" s="68">
        <f t="shared" si="52"/>
        <v>10.441310282074623</v>
      </c>
      <c r="T434" s="38">
        <f t="shared" si="55"/>
        <v>787.4</v>
      </c>
      <c r="U434" s="38">
        <f t="shared" si="56"/>
        <v>22.3</v>
      </c>
    </row>
    <row r="435" spans="1:21">
      <c r="A435" s="33" t="s">
        <v>1805</v>
      </c>
      <c r="B435" s="33"/>
      <c r="C435" s="33"/>
      <c r="D435" s="33">
        <v>0.21</v>
      </c>
      <c r="E435" s="33">
        <v>6.8930000000000005E-2</v>
      </c>
      <c r="F435" s="33">
        <v>2.32E-3</v>
      </c>
      <c r="G435" s="33">
        <v>1.2403599999999999</v>
      </c>
      <c r="H435" s="33">
        <v>3.8640000000000001E-2</v>
      </c>
      <c r="I435" s="33">
        <v>0.1305</v>
      </c>
      <c r="J435" s="33">
        <v>3.8600000000000001E-3</v>
      </c>
      <c r="K435" s="38">
        <v>896.6</v>
      </c>
      <c r="L435" s="38">
        <v>67.900000000000006</v>
      </c>
      <c r="M435" s="38">
        <v>819</v>
      </c>
      <c r="N435" s="38">
        <v>17.399999999999999</v>
      </c>
      <c r="O435" s="38">
        <v>790.7</v>
      </c>
      <c r="P435" s="38">
        <v>22</v>
      </c>
      <c r="Q435" s="32">
        <f t="shared" si="53"/>
        <v>11.8112870845416</v>
      </c>
      <c r="R435" s="32">
        <f t="shared" si="54"/>
        <v>14.230126516757366</v>
      </c>
      <c r="S435" s="68">
        <f t="shared" si="52"/>
        <v>11.8112870845416</v>
      </c>
      <c r="T435" s="38">
        <f t="shared" si="55"/>
        <v>790.7</v>
      </c>
      <c r="U435" s="38">
        <f t="shared" si="56"/>
        <v>22</v>
      </c>
    </row>
    <row r="436" spans="1:21">
      <c r="A436" s="33" t="s">
        <v>1806</v>
      </c>
      <c r="B436" s="33"/>
      <c r="C436" s="33"/>
      <c r="D436" s="33">
        <v>0.56000000000000005</v>
      </c>
      <c r="E436" s="33">
        <v>7.6189999999999994E-2</v>
      </c>
      <c r="F436" s="33">
        <v>4.4799999999999996E-3</v>
      </c>
      <c r="G436" s="33">
        <v>1.8212299999999999</v>
      </c>
      <c r="H436" s="33">
        <v>0.10258</v>
      </c>
      <c r="I436" s="33">
        <v>0.17337</v>
      </c>
      <c r="J436" s="33">
        <v>5.7400000000000003E-3</v>
      </c>
      <c r="K436" s="38">
        <v>1100.0999999999999</v>
      </c>
      <c r="L436" s="38">
        <v>113.3</v>
      </c>
      <c r="M436" s="38">
        <v>1053.0999999999999</v>
      </c>
      <c r="N436" s="38">
        <v>36.299999999999997</v>
      </c>
      <c r="O436" s="38">
        <v>1030.7</v>
      </c>
      <c r="P436" s="38">
        <v>31.5</v>
      </c>
      <c r="Q436" s="32">
        <f t="shared" si="53"/>
        <v>6.3085174075083961</v>
      </c>
      <c r="R436" s="32">
        <f t="shared" si="54"/>
        <v>20.130453636311969</v>
      </c>
      <c r="S436" s="68">
        <f t="shared" si="52"/>
        <v>6.3085174075083961</v>
      </c>
      <c r="T436" s="38">
        <f t="shared" si="55"/>
        <v>1100.0999999999999</v>
      </c>
      <c r="U436" s="38">
        <f t="shared" si="56"/>
        <v>113.3</v>
      </c>
    </row>
    <row r="437" spans="1:21">
      <c r="A437" s="33" t="s">
        <v>1807</v>
      </c>
      <c r="B437" s="33"/>
      <c r="C437" s="33"/>
      <c r="D437" s="33">
        <v>0.38</v>
      </c>
      <c r="E437" s="33">
        <v>7.1590000000000001E-2</v>
      </c>
      <c r="F437" s="33">
        <v>3.3600000000000001E-3</v>
      </c>
      <c r="G437" s="33">
        <v>1.2817799999999999</v>
      </c>
      <c r="H437" s="33">
        <v>5.7140000000000003E-2</v>
      </c>
      <c r="I437" s="33">
        <v>0.12984999999999999</v>
      </c>
      <c r="J437" s="33">
        <v>4.0400000000000002E-3</v>
      </c>
      <c r="K437" s="38">
        <v>974.3</v>
      </c>
      <c r="L437" s="38">
        <v>92.9</v>
      </c>
      <c r="M437" s="38">
        <v>837.6</v>
      </c>
      <c r="N437" s="38">
        <v>25.1</v>
      </c>
      <c r="O437" s="38">
        <v>787</v>
      </c>
      <c r="P437" s="38">
        <v>23</v>
      </c>
      <c r="Q437" s="32">
        <f t="shared" si="53"/>
        <v>19.224058298265422</v>
      </c>
      <c r="R437" s="32">
        <f t="shared" si="54"/>
        <v>16.111359993007142</v>
      </c>
      <c r="S437" s="68">
        <f t="shared" si="52"/>
        <v>19.224058298265422</v>
      </c>
      <c r="T437" s="38">
        <f t="shared" si="55"/>
        <v>787</v>
      </c>
      <c r="U437" s="38">
        <f t="shared" si="56"/>
        <v>23</v>
      </c>
    </row>
    <row r="438" spans="1:21">
      <c r="A438" s="33" t="s">
        <v>1808</v>
      </c>
      <c r="B438" s="33"/>
      <c r="C438" s="33"/>
      <c r="D438" s="33">
        <v>1.06</v>
      </c>
      <c r="E438" s="33">
        <v>7.8850000000000003E-2</v>
      </c>
      <c r="F438" s="33">
        <v>3.1199999999999999E-3</v>
      </c>
      <c r="G438" s="33">
        <v>1.45245</v>
      </c>
      <c r="H438" s="33">
        <v>5.3920000000000003E-2</v>
      </c>
      <c r="I438" s="33">
        <v>0.13358999999999999</v>
      </c>
      <c r="J438" s="33">
        <v>4.0400000000000002E-3</v>
      </c>
      <c r="K438" s="38">
        <v>1168.4000000000001</v>
      </c>
      <c r="L438" s="38">
        <v>76.400000000000006</v>
      </c>
      <c r="M438" s="38">
        <v>910.9</v>
      </c>
      <c r="N438" s="38">
        <v>22.1</v>
      </c>
      <c r="O438" s="38">
        <v>808.3</v>
      </c>
      <c r="P438" s="38">
        <v>22.9</v>
      </c>
      <c r="Q438" s="32">
        <f t="shared" si="53"/>
        <v>30.819924683327638</v>
      </c>
      <c r="R438" s="32">
        <f t="shared" si="54"/>
        <v>9.8598609703549176</v>
      </c>
      <c r="S438" s="68" t="str">
        <f t="shared" si="52"/>
        <v>X</v>
      </c>
      <c r="T438" s="38">
        <f t="shared" si="55"/>
        <v>808.3</v>
      </c>
      <c r="U438" s="38">
        <f t="shared" si="56"/>
        <v>22.9</v>
      </c>
    </row>
    <row r="439" spans="1:21">
      <c r="A439" s="33" t="s">
        <v>1809</v>
      </c>
      <c r="B439" s="33"/>
      <c r="C439" s="33"/>
      <c r="D439" s="33">
        <v>1.1100000000000001</v>
      </c>
      <c r="E439" s="33">
        <v>7.0889999999999995E-2</v>
      </c>
      <c r="F439" s="33">
        <v>5.2599999999999999E-3</v>
      </c>
      <c r="G439" s="33">
        <v>1.2622899999999999</v>
      </c>
      <c r="H439" s="33">
        <v>9.0240000000000001E-2</v>
      </c>
      <c r="I439" s="33">
        <v>0.12914999999999999</v>
      </c>
      <c r="J439" s="33">
        <v>4.5599999999999998E-3</v>
      </c>
      <c r="K439" s="38">
        <v>954.2</v>
      </c>
      <c r="L439" s="38">
        <v>144.80000000000001</v>
      </c>
      <c r="M439" s="38">
        <v>828.9</v>
      </c>
      <c r="N439" s="38">
        <v>39.700000000000003</v>
      </c>
      <c r="O439" s="38">
        <v>783</v>
      </c>
      <c r="P439" s="38">
        <v>26</v>
      </c>
      <c r="Q439" s="32">
        <f t="shared" si="53"/>
        <v>17.941731293229935</v>
      </c>
      <c r="R439" s="32">
        <f t="shared" si="54"/>
        <v>25.493972676349031</v>
      </c>
      <c r="S439" s="68">
        <f t="shared" si="52"/>
        <v>17.941731293229935</v>
      </c>
      <c r="T439" s="38">
        <f t="shared" si="55"/>
        <v>783</v>
      </c>
      <c r="U439" s="38">
        <f t="shared" si="56"/>
        <v>26</v>
      </c>
    </row>
    <row r="440" spans="1:21">
      <c r="A440" s="33" t="s">
        <v>1810</v>
      </c>
      <c r="B440" s="33"/>
      <c r="C440" s="33"/>
      <c r="D440" s="33">
        <v>0.33</v>
      </c>
      <c r="E440" s="33">
        <v>7.4870000000000006E-2</v>
      </c>
      <c r="F440" s="33">
        <v>3.0200000000000001E-3</v>
      </c>
      <c r="G440" s="33">
        <v>1.35212</v>
      </c>
      <c r="H440" s="33">
        <v>5.176E-2</v>
      </c>
      <c r="I440" s="33">
        <v>0.13098000000000001</v>
      </c>
      <c r="J440" s="33">
        <v>4.0200000000000001E-3</v>
      </c>
      <c r="K440" s="38">
        <v>1065</v>
      </c>
      <c r="L440" s="38">
        <v>79.099999999999994</v>
      </c>
      <c r="M440" s="38">
        <v>868.5</v>
      </c>
      <c r="N440" s="38">
        <v>22.1</v>
      </c>
      <c r="O440" s="38">
        <v>793.5</v>
      </c>
      <c r="P440" s="38">
        <v>22.9</v>
      </c>
      <c r="Q440" s="32">
        <f t="shared" si="53"/>
        <v>25.492957746478872</v>
      </c>
      <c r="R440" s="32">
        <f t="shared" si="54"/>
        <v>11.87376203990868</v>
      </c>
      <c r="S440" s="68" t="str">
        <f t="shared" si="52"/>
        <v>X</v>
      </c>
      <c r="T440" s="38">
        <f t="shared" si="55"/>
        <v>793.5</v>
      </c>
      <c r="U440" s="38">
        <f t="shared" si="56"/>
        <v>22.9</v>
      </c>
    </row>
    <row r="441" spans="1:21">
      <c r="A441" s="33" t="s">
        <v>1811</v>
      </c>
      <c r="B441" s="33"/>
      <c r="C441" s="33"/>
      <c r="D441" s="33">
        <v>0.3</v>
      </c>
      <c r="E441" s="33">
        <v>7.3620000000000005E-2</v>
      </c>
      <c r="F441" s="33">
        <v>2.66E-3</v>
      </c>
      <c r="G441" s="33">
        <v>1.0832299999999999</v>
      </c>
      <c r="H441" s="33">
        <v>3.6659999999999998E-2</v>
      </c>
      <c r="I441" s="33">
        <v>0.10672</v>
      </c>
      <c r="J441" s="33">
        <v>3.2000000000000002E-3</v>
      </c>
      <c r="K441" s="38">
        <v>1031.0999999999999</v>
      </c>
      <c r="L441" s="38">
        <v>71.400000000000006</v>
      </c>
      <c r="M441" s="38">
        <v>745.2</v>
      </c>
      <c r="N441" s="38">
        <v>17.7</v>
      </c>
      <c r="O441" s="38">
        <v>653.70000000000005</v>
      </c>
      <c r="P441" s="38">
        <v>18.600000000000001</v>
      </c>
      <c r="Q441" s="32">
        <f t="shared" si="53"/>
        <v>36.601687518184455</v>
      </c>
      <c r="R441" s="32">
        <f t="shared" si="54"/>
        <v>9.4925427005310592</v>
      </c>
      <c r="S441" s="68" t="str">
        <f t="shared" si="52"/>
        <v>X</v>
      </c>
      <c r="T441" s="38">
        <f t="shared" si="55"/>
        <v>653.70000000000005</v>
      </c>
      <c r="U441" s="38">
        <f t="shared" si="56"/>
        <v>18.600000000000001</v>
      </c>
    </row>
    <row r="442" spans="1:21">
      <c r="A442" s="33" t="s">
        <v>1812</v>
      </c>
      <c r="B442" s="33"/>
      <c r="C442" s="33"/>
      <c r="D442" s="33">
        <v>0.51</v>
      </c>
      <c r="E442" s="33">
        <v>6.5250000000000002E-2</v>
      </c>
      <c r="F442" s="33">
        <v>3.7200000000000002E-3</v>
      </c>
      <c r="G442" s="33">
        <v>1.17815</v>
      </c>
      <c r="H442" s="33">
        <v>6.4339999999999994E-2</v>
      </c>
      <c r="I442" s="33">
        <v>0.13095999999999999</v>
      </c>
      <c r="J442" s="33">
        <v>4.2399999999999998E-3</v>
      </c>
      <c r="K442" s="38">
        <v>782.4</v>
      </c>
      <c r="L442" s="38">
        <v>115.4</v>
      </c>
      <c r="M442" s="38">
        <v>790.5</v>
      </c>
      <c r="N442" s="38">
        <v>29.6</v>
      </c>
      <c r="O442" s="38">
        <v>793.3</v>
      </c>
      <c r="P442" s="38">
        <v>24.1</v>
      </c>
      <c r="Q442" s="32">
        <f t="shared" si="53"/>
        <v>-1.3931492842535809</v>
      </c>
      <c r="R442" s="32">
        <f t="shared" si="54"/>
        <v>30.53779296427081</v>
      </c>
      <c r="S442" s="68">
        <f t="shared" si="52"/>
        <v>-1.3931492842535809</v>
      </c>
      <c r="T442" s="38">
        <f t="shared" si="55"/>
        <v>793.3</v>
      </c>
      <c r="U442" s="38">
        <f t="shared" si="56"/>
        <v>24.1</v>
      </c>
    </row>
    <row r="443" spans="1:21">
      <c r="A443" s="33" t="s">
        <v>1813</v>
      </c>
      <c r="B443" s="33"/>
      <c r="C443" s="33"/>
      <c r="D443" s="33">
        <v>1.21</v>
      </c>
      <c r="E443" s="33">
        <v>6.1469999999999997E-2</v>
      </c>
      <c r="F443" s="33">
        <v>4.9399999999999999E-3</v>
      </c>
      <c r="G443" s="33">
        <v>0.87583</v>
      </c>
      <c r="H443" s="33">
        <v>6.7979999999999999E-2</v>
      </c>
      <c r="I443" s="33">
        <v>0.10334</v>
      </c>
      <c r="J443" s="33">
        <v>3.6800000000000001E-3</v>
      </c>
      <c r="K443" s="38">
        <v>655.7</v>
      </c>
      <c r="L443" s="38">
        <v>163.6</v>
      </c>
      <c r="M443" s="38">
        <v>638.70000000000005</v>
      </c>
      <c r="N443" s="38">
        <v>36.1</v>
      </c>
      <c r="O443" s="38">
        <v>634</v>
      </c>
      <c r="P443" s="38">
        <v>21.5</v>
      </c>
      <c r="Q443" s="32">
        <f t="shared" si="53"/>
        <v>3.3094402928168454</v>
      </c>
      <c r="R443" s="32">
        <f t="shared" si="54"/>
        <v>48.693051148985475</v>
      </c>
      <c r="S443" s="68">
        <f t="shared" si="52"/>
        <v>3.3094402928168454</v>
      </c>
      <c r="T443" s="38">
        <f t="shared" si="55"/>
        <v>634</v>
      </c>
      <c r="U443" s="38">
        <f t="shared" si="56"/>
        <v>21.5</v>
      </c>
    </row>
    <row r="444" spans="1:21">
      <c r="A444" s="33" t="s">
        <v>1814</v>
      </c>
      <c r="B444" s="33"/>
      <c r="C444" s="33"/>
      <c r="D444" s="33">
        <v>0.36</v>
      </c>
      <c r="E444" s="33">
        <v>7.7270000000000005E-2</v>
      </c>
      <c r="F444" s="33">
        <v>3.3999999999999998E-3</v>
      </c>
      <c r="G444" s="33">
        <v>1.3594999999999999</v>
      </c>
      <c r="H444" s="33">
        <v>5.6919999999999998E-2</v>
      </c>
      <c r="I444" s="33">
        <v>0.12759999999999999</v>
      </c>
      <c r="J444" s="33">
        <v>3.96E-3</v>
      </c>
      <c r="K444" s="38">
        <v>1128.2</v>
      </c>
      <c r="L444" s="38">
        <v>85.3</v>
      </c>
      <c r="M444" s="38">
        <v>871.7</v>
      </c>
      <c r="N444" s="38">
        <v>24.2</v>
      </c>
      <c r="O444" s="38">
        <v>774.2</v>
      </c>
      <c r="P444" s="38">
        <v>22.6</v>
      </c>
      <c r="Q444" s="32">
        <f t="shared" si="53"/>
        <v>31.377415351887961</v>
      </c>
      <c r="R444" s="32">
        <f t="shared" si="54"/>
        <v>11.123280375701611</v>
      </c>
      <c r="S444" s="68" t="str">
        <f t="shared" si="52"/>
        <v>X</v>
      </c>
      <c r="T444" s="38">
        <f t="shared" si="55"/>
        <v>774.2</v>
      </c>
      <c r="U444" s="38">
        <f t="shared" si="56"/>
        <v>22.6</v>
      </c>
    </row>
    <row r="445" spans="1:21">
      <c r="A445" s="33" t="s">
        <v>1815</v>
      </c>
      <c r="B445" s="33"/>
      <c r="C445" s="33"/>
      <c r="D445" s="33">
        <v>0.26</v>
      </c>
      <c r="E445" s="33">
        <v>7.5700000000000003E-2</v>
      </c>
      <c r="F445" s="33">
        <v>3.3E-3</v>
      </c>
      <c r="G445" s="33">
        <v>1.3176600000000001</v>
      </c>
      <c r="H445" s="33">
        <v>5.4719999999999998E-2</v>
      </c>
      <c r="I445" s="33">
        <v>0.12623999999999999</v>
      </c>
      <c r="J445" s="33">
        <v>3.8999999999999998E-3</v>
      </c>
      <c r="K445" s="38">
        <v>1087.0999999999999</v>
      </c>
      <c r="L445" s="38">
        <v>85</v>
      </c>
      <c r="M445" s="38">
        <v>853.5</v>
      </c>
      <c r="N445" s="38">
        <v>23.7</v>
      </c>
      <c r="O445" s="38">
        <v>766.4</v>
      </c>
      <c r="P445" s="38">
        <v>22.3</v>
      </c>
      <c r="Q445" s="32">
        <f t="shared" si="53"/>
        <v>29.500505933216814</v>
      </c>
      <c r="R445" s="32">
        <f t="shared" si="54"/>
        <v>11.763292834002993</v>
      </c>
      <c r="S445" s="68" t="str">
        <f t="shared" si="52"/>
        <v>X</v>
      </c>
      <c r="T445" s="38">
        <f t="shared" si="55"/>
        <v>766.4</v>
      </c>
      <c r="U445" s="38">
        <f t="shared" si="56"/>
        <v>22.3</v>
      </c>
    </row>
    <row r="446" spans="1:21">
      <c r="A446" s="33" t="s">
        <v>1816</v>
      </c>
      <c r="B446" s="33"/>
      <c r="C446" s="33"/>
      <c r="D446" s="33">
        <v>0.3</v>
      </c>
      <c r="E446" s="33">
        <v>7.8149999999999997E-2</v>
      </c>
      <c r="F446" s="33">
        <v>3.3800000000000002E-3</v>
      </c>
      <c r="G446" s="33">
        <v>1.3748100000000001</v>
      </c>
      <c r="H446" s="33">
        <v>5.6460000000000003E-2</v>
      </c>
      <c r="I446" s="33">
        <v>0.12758</v>
      </c>
      <c r="J446" s="33">
        <v>3.9399999999999999E-3</v>
      </c>
      <c r="K446" s="38">
        <v>1150.7</v>
      </c>
      <c r="L446" s="38">
        <v>83.6</v>
      </c>
      <c r="M446" s="38">
        <v>878.2</v>
      </c>
      <c r="N446" s="38">
        <v>23.9</v>
      </c>
      <c r="O446" s="38">
        <v>774</v>
      </c>
      <c r="P446" s="38">
        <v>22.5</v>
      </c>
      <c r="Q446" s="32">
        <f t="shared" si="53"/>
        <v>32.736595116016346</v>
      </c>
      <c r="R446" s="32">
        <f t="shared" si="54"/>
        <v>10.526911197532582</v>
      </c>
      <c r="S446" s="68" t="str">
        <f t="shared" si="52"/>
        <v>X</v>
      </c>
      <c r="T446" s="38">
        <f t="shared" si="55"/>
        <v>774</v>
      </c>
      <c r="U446" s="38">
        <f t="shared" si="56"/>
        <v>22.5</v>
      </c>
    </row>
    <row r="447" spans="1:21">
      <c r="A447" s="33" t="s">
        <v>1817</v>
      </c>
      <c r="B447" s="33"/>
      <c r="C447" s="33"/>
      <c r="D447" s="33">
        <v>0.23</v>
      </c>
      <c r="E447" s="33">
        <v>6.9470000000000004E-2</v>
      </c>
      <c r="F447" s="33">
        <v>2.7399999999999998E-3</v>
      </c>
      <c r="G447" s="33">
        <v>1.25414</v>
      </c>
      <c r="H447" s="33">
        <v>4.6780000000000002E-2</v>
      </c>
      <c r="I447" s="33">
        <v>0.13092999999999999</v>
      </c>
      <c r="J447" s="33">
        <v>3.98E-3</v>
      </c>
      <c r="K447" s="38">
        <v>912.7</v>
      </c>
      <c r="L447" s="38">
        <v>79.099999999999994</v>
      </c>
      <c r="M447" s="38">
        <v>825.3</v>
      </c>
      <c r="N447" s="38">
        <v>20.9</v>
      </c>
      <c r="O447" s="38">
        <v>793.2</v>
      </c>
      <c r="P447" s="38">
        <v>22.6</v>
      </c>
      <c r="Q447" s="32">
        <f t="shared" si="53"/>
        <v>13.093020707790071</v>
      </c>
      <c r="R447" s="32">
        <f t="shared" si="54"/>
        <v>15.85692943824934</v>
      </c>
      <c r="S447" s="68">
        <f t="shared" si="52"/>
        <v>13.093020707790071</v>
      </c>
      <c r="T447" s="38">
        <f t="shared" si="55"/>
        <v>793.2</v>
      </c>
      <c r="U447" s="38">
        <f t="shared" si="56"/>
        <v>22.6</v>
      </c>
    </row>
    <row r="448" spans="1:21">
      <c r="A448" s="33" t="s">
        <v>1818</v>
      </c>
      <c r="B448" s="33"/>
      <c r="C448" s="33"/>
      <c r="D448" s="33">
        <v>0.52</v>
      </c>
      <c r="E448" s="33">
        <v>6.7379999999999995E-2</v>
      </c>
      <c r="F448" s="33">
        <v>3.5000000000000001E-3</v>
      </c>
      <c r="G448" s="33">
        <v>1.2619100000000001</v>
      </c>
      <c r="H448" s="33">
        <v>6.2859999999999999E-2</v>
      </c>
      <c r="I448" s="33">
        <v>0.13583000000000001</v>
      </c>
      <c r="J448" s="33">
        <v>4.3400000000000001E-3</v>
      </c>
      <c r="K448" s="38">
        <v>849.5</v>
      </c>
      <c r="L448" s="38">
        <v>104.4</v>
      </c>
      <c r="M448" s="38">
        <v>828.8</v>
      </c>
      <c r="N448" s="38">
        <v>27.8</v>
      </c>
      <c r="O448" s="38">
        <v>821</v>
      </c>
      <c r="P448" s="38">
        <v>24.6</v>
      </c>
      <c r="Q448" s="32">
        <f t="shared" si="53"/>
        <v>3.3549146556798082</v>
      </c>
      <c r="R448" s="32">
        <f t="shared" si="54"/>
        <v>24.450398063353802</v>
      </c>
      <c r="S448" s="68">
        <f t="shared" si="52"/>
        <v>3.3549146556798082</v>
      </c>
      <c r="T448" s="38">
        <f t="shared" si="55"/>
        <v>821</v>
      </c>
      <c r="U448" s="38">
        <f t="shared" si="56"/>
        <v>24.6</v>
      </c>
    </row>
    <row r="449" spans="1:21">
      <c r="A449" s="33" t="s">
        <v>1819</v>
      </c>
      <c r="B449" s="33"/>
      <c r="C449" s="33"/>
      <c r="D449" s="33">
        <v>0.62</v>
      </c>
      <c r="E449" s="33">
        <v>7.5499999999999998E-2</v>
      </c>
      <c r="F449" s="33">
        <v>3.0200000000000001E-3</v>
      </c>
      <c r="G449" s="33">
        <v>1.81284</v>
      </c>
      <c r="H449" s="33">
        <v>6.93E-2</v>
      </c>
      <c r="I449" s="33">
        <v>0.17413999999999999</v>
      </c>
      <c r="J449" s="33">
        <v>5.3600000000000002E-3</v>
      </c>
      <c r="K449" s="38">
        <v>1081.8</v>
      </c>
      <c r="L449" s="38">
        <v>78.2</v>
      </c>
      <c r="M449" s="38">
        <v>1050.0999999999999</v>
      </c>
      <c r="N449" s="38">
        <v>24.7</v>
      </c>
      <c r="O449" s="38">
        <v>1034.9000000000001</v>
      </c>
      <c r="P449" s="38">
        <v>29.4</v>
      </c>
      <c r="Q449" s="32">
        <f t="shared" si="53"/>
        <v>4.3353669809576552</v>
      </c>
      <c r="R449" s="32">
        <f t="shared" si="54"/>
        <v>14.860318058643443</v>
      </c>
      <c r="S449" s="68">
        <f t="shared" si="52"/>
        <v>4.3353669809576552</v>
      </c>
      <c r="T449" s="38">
        <f t="shared" si="55"/>
        <v>1081.8</v>
      </c>
      <c r="U449" s="38">
        <f t="shared" si="56"/>
        <v>78.2</v>
      </c>
    </row>
    <row r="450" spans="1:21">
      <c r="A450" s="33" t="s">
        <v>1820</v>
      </c>
      <c r="B450" s="33"/>
      <c r="C450" s="33"/>
      <c r="D450" s="33">
        <v>0.23</v>
      </c>
      <c r="E450" s="33">
        <v>8.3339999999999997E-2</v>
      </c>
      <c r="F450" s="33">
        <v>3.2399999999999998E-3</v>
      </c>
      <c r="G450" s="33">
        <v>1.45662</v>
      </c>
      <c r="H450" s="33">
        <v>5.3940000000000002E-2</v>
      </c>
      <c r="I450" s="33">
        <v>0.12676000000000001</v>
      </c>
      <c r="J450" s="33">
        <v>3.8800000000000002E-3</v>
      </c>
      <c r="K450" s="38">
        <v>1277.2</v>
      </c>
      <c r="L450" s="38">
        <v>74</v>
      </c>
      <c r="M450" s="38">
        <v>912.6</v>
      </c>
      <c r="N450" s="38">
        <v>22.1</v>
      </c>
      <c r="O450" s="38">
        <v>769.4</v>
      </c>
      <c r="P450" s="38">
        <v>22.2</v>
      </c>
      <c r="Q450" s="32">
        <f t="shared" si="53"/>
        <v>39.758847478860012</v>
      </c>
      <c r="R450" s="32">
        <f t="shared" si="54"/>
        <v>7.7983692674633733</v>
      </c>
      <c r="S450" s="68" t="str">
        <f t="shared" si="52"/>
        <v>X</v>
      </c>
      <c r="T450" s="38">
        <f t="shared" si="55"/>
        <v>769.4</v>
      </c>
      <c r="U450" s="38">
        <f t="shared" si="56"/>
        <v>22.2</v>
      </c>
    </row>
    <row r="451" spans="1:21">
      <c r="A451" s="33" t="s">
        <v>1821</v>
      </c>
      <c r="B451" s="33"/>
      <c r="C451" s="33"/>
      <c r="D451" s="33">
        <v>0.74</v>
      </c>
      <c r="E451" s="33">
        <v>7.6880000000000004E-2</v>
      </c>
      <c r="F451" s="33">
        <v>3.7200000000000002E-3</v>
      </c>
      <c r="G451" s="33">
        <v>1.3938999999999999</v>
      </c>
      <c r="H451" s="33">
        <v>6.4740000000000006E-2</v>
      </c>
      <c r="I451" s="33">
        <v>0.13149</v>
      </c>
      <c r="J451" s="33">
        <v>4.1999999999999997E-3</v>
      </c>
      <c r="K451" s="38">
        <v>1118.0999999999999</v>
      </c>
      <c r="L451" s="38">
        <v>93.6</v>
      </c>
      <c r="M451" s="38">
        <v>886.4</v>
      </c>
      <c r="N451" s="38">
        <v>27.1</v>
      </c>
      <c r="O451" s="38">
        <v>796.4</v>
      </c>
      <c r="P451" s="38">
        <v>23.9</v>
      </c>
      <c r="Q451" s="32">
        <f t="shared" si="53"/>
        <v>28.772023969233519</v>
      </c>
      <c r="R451" s="32">
        <f t="shared" si="54"/>
        <v>12.668606502834573</v>
      </c>
      <c r="S451" s="68" t="str">
        <f t="shared" si="52"/>
        <v>X</v>
      </c>
      <c r="T451" s="38">
        <f t="shared" si="55"/>
        <v>796.4</v>
      </c>
      <c r="U451" s="38">
        <f t="shared" si="56"/>
        <v>23.9</v>
      </c>
    </row>
    <row r="452" spans="1:21">
      <c r="A452" s="33" t="s">
        <v>1822</v>
      </c>
      <c r="B452" s="33"/>
      <c r="C452" s="33"/>
      <c r="D452" s="33">
        <v>0.31</v>
      </c>
      <c r="E452" s="33">
        <v>0.11212</v>
      </c>
      <c r="F452" s="33">
        <v>5.4200000000000003E-3</v>
      </c>
      <c r="G452" s="33">
        <v>1.96356</v>
      </c>
      <c r="H452" s="33">
        <v>9.0560000000000002E-2</v>
      </c>
      <c r="I452" s="33">
        <v>0.12701000000000001</v>
      </c>
      <c r="J452" s="33">
        <v>4.1200000000000004E-3</v>
      </c>
      <c r="K452" s="38">
        <v>1834.1</v>
      </c>
      <c r="L452" s="38">
        <v>85.1</v>
      </c>
      <c r="M452" s="38">
        <v>1103.0999999999999</v>
      </c>
      <c r="N452" s="38">
        <v>30.6</v>
      </c>
      <c r="O452" s="38">
        <v>770.8</v>
      </c>
      <c r="P452" s="38">
        <v>23.5</v>
      </c>
      <c r="Q452" s="32">
        <f t="shared" si="53"/>
        <v>57.973938171310181</v>
      </c>
      <c r="R452" s="32">
        <f t="shared" si="54"/>
        <v>4.6664849704706235</v>
      </c>
      <c r="S452" s="68" t="str">
        <f t="shared" ref="S452:S464" si="57">IF(OR(Q452-R452&gt;10,Q452+R452&lt;-5),"X",Q452)</f>
        <v>X</v>
      </c>
      <c r="T452" s="38">
        <f t="shared" si="55"/>
        <v>770.8</v>
      </c>
      <c r="U452" s="38">
        <f t="shared" si="56"/>
        <v>23.5</v>
      </c>
    </row>
    <row r="453" spans="1:21">
      <c r="A453" s="33" t="s">
        <v>1823</v>
      </c>
      <c r="B453" s="33"/>
      <c r="C453" s="33"/>
      <c r="D453" s="33">
        <v>0.35</v>
      </c>
      <c r="E453" s="33">
        <v>7.6880000000000004E-2</v>
      </c>
      <c r="F453" s="33">
        <v>3.2399999999999998E-3</v>
      </c>
      <c r="G453" s="33">
        <v>1.3910899999999999</v>
      </c>
      <c r="H453" s="33">
        <v>5.6340000000000001E-2</v>
      </c>
      <c r="I453" s="33">
        <v>0.13122</v>
      </c>
      <c r="J453" s="33">
        <v>4.0800000000000003E-3</v>
      </c>
      <c r="K453" s="38">
        <v>1118.0999999999999</v>
      </c>
      <c r="L453" s="38">
        <v>81.900000000000006</v>
      </c>
      <c r="M453" s="38">
        <v>885.2</v>
      </c>
      <c r="N453" s="38">
        <v>23.6</v>
      </c>
      <c r="O453" s="38">
        <v>794.8</v>
      </c>
      <c r="P453" s="38">
        <v>23.2</v>
      </c>
      <c r="Q453" s="32">
        <f t="shared" si="53"/>
        <v>28.915123870852334</v>
      </c>
      <c r="R453" s="32">
        <f t="shared" si="54"/>
        <v>11.210240415775347</v>
      </c>
      <c r="S453" s="68" t="str">
        <f t="shared" si="57"/>
        <v>X</v>
      </c>
      <c r="T453" s="38">
        <f t="shared" si="55"/>
        <v>794.8</v>
      </c>
      <c r="U453" s="38">
        <f t="shared" si="56"/>
        <v>23.2</v>
      </c>
    </row>
    <row r="454" spans="1:21">
      <c r="A454" s="33" t="s">
        <v>1824</v>
      </c>
      <c r="B454" s="33"/>
      <c r="C454" s="33"/>
      <c r="D454" s="33">
        <v>1.57</v>
      </c>
      <c r="E454" s="33">
        <v>0.11254</v>
      </c>
      <c r="F454" s="33">
        <v>5.3800000000000002E-3</v>
      </c>
      <c r="G454" s="33">
        <v>3.6725300000000001</v>
      </c>
      <c r="H454" s="33">
        <v>0.16828000000000001</v>
      </c>
      <c r="I454" s="33">
        <v>0.23666000000000001</v>
      </c>
      <c r="J454" s="33">
        <v>7.7200000000000003E-3</v>
      </c>
      <c r="K454" s="38">
        <v>1840.8</v>
      </c>
      <c r="L454" s="38">
        <v>84.1</v>
      </c>
      <c r="M454" s="38">
        <v>1565.4</v>
      </c>
      <c r="N454" s="38">
        <v>35.9</v>
      </c>
      <c r="O454" s="38">
        <v>1369.3</v>
      </c>
      <c r="P454" s="38">
        <v>40.1</v>
      </c>
      <c r="Q454" s="32">
        <f t="shared" si="53"/>
        <v>25.613863537592351</v>
      </c>
      <c r="R454" s="32">
        <f t="shared" si="54"/>
        <v>8.0733930926570565</v>
      </c>
      <c r="S454" s="68" t="str">
        <f t="shared" si="57"/>
        <v>X</v>
      </c>
      <c r="T454" s="38">
        <f t="shared" si="55"/>
        <v>1840.8</v>
      </c>
      <c r="U454" s="38">
        <f t="shared" si="56"/>
        <v>84.1</v>
      </c>
    </row>
    <row r="455" spans="1:21">
      <c r="A455" s="33" t="s">
        <v>1825</v>
      </c>
      <c r="B455" s="33"/>
      <c r="C455" s="33"/>
      <c r="D455" s="33">
        <v>0.56000000000000005</v>
      </c>
      <c r="E455" s="33">
        <v>7.6990000000000003E-2</v>
      </c>
      <c r="F455" s="33">
        <v>1.268E-2</v>
      </c>
      <c r="G455" s="33">
        <v>1.1066400000000001</v>
      </c>
      <c r="H455" s="33">
        <v>0.17635999999999999</v>
      </c>
      <c r="I455" s="33">
        <v>0.10425</v>
      </c>
      <c r="J455" s="33">
        <v>5.8599999999999998E-3</v>
      </c>
      <c r="K455" s="38">
        <v>1120.9000000000001</v>
      </c>
      <c r="L455" s="38">
        <v>297.60000000000002</v>
      </c>
      <c r="M455" s="38">
        <v>756.6</v>
      </c>
      <c r="N455" s="38">
        <v>81.599999999999994</v>
      </c>
      <c r="O455" s="38">
        <v>639.29999999999995</v>
      </c>
      <c r="P455" s="38">
        <v>34.1</v>
      </c>
      <c r="Q455" s="32">
        <f t="shared" si="53"/>
        <v>42.965474172539928</v>
      </c>
      <c r="R455" s="32">
        <f t="shared" si="54"/>
        <v>30.890577212102606</v>
      </c>
      <c r="S455" s="68" t="str">
        <f t="shared" si="57"/>
        <v>X</v>
      </c>
      <c r="T455" s="38">
        <f t="shared" si="55"/>
        <v>639.29999999999995</v>
      </c>
      <c r="U455" s="38">
        <f t="shared" si="56"/>
        <v>34.1</v>
      </c>
    </row>
    <row r="456" spans="1:21">
      <c r="A456" s="33" t="s">
        <v>1826</v>
      </c>
      <c r="B456" s="33"/>
      <c r="C456" s="33"/>
      <c r="D456" s="33">
        <v>0.32</v>
      </c>
      <c r="E456" s="33">
        <v>6.8839999999999998E-2</v>
      </c>
      <c r="F456" s="33">
        <v>2.8999999999999998E-3</v>
      </c>
      <c r="G456" s="33">
        <v>1.2397100000000001</v>
      </c>
      <c r="H456" s="33">
        <v>5.006E-2</v>
      </c>
      <c r="I456" s="33">
        <v>0.13059999999999999</v>
      </c>
      <c r="J456" s="33">
        <v>4.0600000000000002E-3</v>
      </c>
      <c r="K456" s="38">
        <v>893.9</v>
      </c>
      <c r="L456" s="38">
        <v>84.6</v>
      </c>
      <c r="M456" s="38">
        <v>818.8</v>
      </c>
      <c r="N456" s="38">
        <v>22.4</v>
      </c>
      <c r="O456" s="38">
        <v>791.3</v>
      </c>
      <c r="P456" s="38">
        <v>23.1</v>
      </c>
      <c r="Q456" s="32">
        <f t="shared" si="53"/>
        <v>11.477793936681957</v>
      </c>
      <c r="R456" s="32">
        <f t="shared" si="54"/>
        <v>17.534732694414906</v>
      </c>
      <c r="S456" s="68">
        <f t="shared" si="57"/>
        <v>11.477793936681957</v>
      </c>
      <c r="T456" s="38">
        <f t="shared" si="55"/>
        <v>791.3</v>
      </c>
      <c r="U456" s="38">
        <f t="shared" si="56"/>
        <v>23.1</v>
      </c>
    </row>
    <row r="457" spans="1:21">
      <c r="A457" s="33" t="s">
        <v>1827</v>
      </c>
      <c r="B457" s="33"/>
      <c r="C457" s="33"/>
      <c r="D457" s="33">
        <v>1.59</v>
      </c>
      <c r="E457" s="33">
        <v>6.4259999999999998E-2</v>
      </c>
      <c r="F457" s="33">
        <v>3.3E-3</v>
      </c>
      <c r="G457" s="33">
        <v>0.96914999999999996</v>
      </c>
      <c r="H457" s="33">
        <v>4.8039999999999999E-2</v>
      </c>
      <c r="I457" s="33">
        <v>0.10938000000000001</v>
      </c>
      <c r="J457" s="33">
        <v>3.5200000000000001E-3</v>
      </c>
      <c r="K457" s="38">
        <v>750.2</v>
      </c>
      <c r="L457" s="38">
        <v>104.9</v>
      </c>
      <c r="M457" s="38">
        <v>688</v>
      </c>
      <c r="N457" s="38">
        <v>24.5</v>
      </c>
      <c r="O457" s="38">
        <v>669.1</v>
      </c>
      <c r="P457" s="38">
        <v>20.399999999999999</v>
      </c>
      <c r="Q457" s="32">
        <f t="shared" si="53"/>
        <v>10.810450546520933</v>
      </c>
      <c r="R457" s="32">
        <f t="shared" si="54"/>
        <v>25.528671003984275</v>
      </c>
      <c r="S457" s="68">
        <f t="shared" si="57"/>
        <v>10.810450546520933</v>
      </c>
      <c r="T457" s="38">
        <f t="shared" si="55"/>
        <v>669.1</v>
      </c>
      <c r="U457" s="38">
        <f t="shared" si="56"/>
        <v>20.399999999999999</v>
      </c>
    </row>
    <row r="458" spans="1:21">
      <c r="A458" s="33" t="s">
        <v>1828</v>
      </c>
      <c r="B458" s="33"/>
      <c r="C458" s="33"/>
      <c r="D458" s="33">
        <v>0.66</v>
      </c>
      <c r="E458" s="33">
        <v>7.1620000000000003E-2</v>
      </c>
      <c r="F458" s="33">
        <v>3.4199999999999999E-3</v>
      </c>
      <c r="G458" s="33">
        <v>1.26709</v>
      </c>
      <c r="H458" s="33">
        <v>5.858E-2</v>
      </c>
      <c r="I458" s="33">
        <v>0.1283</v>
      </c>
      <c r="J458" s="33">
        <v>4.1000000000000003E-3</v>
      </c>
      <c r="K458" s="38">
        <v>975.2</v>
      </c>
      <c r="L458" s="38">
        <v>94.4</v>
      </c>
      <c r="M458" s="38">
        <v>831.1</v>
      </c>
      <c r="N458" s="38">
        <v>25.9</v>
      </c>
      <c r="O458" s="38">
        <v>778.2</v>
      </c>
      <c r="P458" s="38">
        <v>23.4</v>
      </c>
      <c r="Q458" s="32">
        <f t="shared" si="53"/>
        <v>20.20098441345365</v>
      </c>
      <c r="R458" s="32">
        <f t="shared" si="54"/>
        <v>16.177396290102067</v>
      </c>
      <c r="S458" s="68">
        <f t="shared" si="57"/>
        <v>20.20098441345365</v>
      </c>
      <c r="T458" s="38">
        <f t="shared" si="55"/>
        <v>778.2</v>
      </c>
      <c r="U458" s="38">
        <f t="shared" si="56"/>
        <v>23.4</v>
      </c>
    </row>
    <row r="459" spans="1:21">
      <c r="A459" s="33" t="s">
        <v>1829</v>
      </c>
      <c r="B459" s="33"/>
      <c r="C459" s="33"/>
      <c r="D459" s="33">
        <v>0.84</v>
      </c>
      <c r="E459" s="33">
        <v>6.1100000000000002E-2</v>
      </c>
      <c r="F459" s="33">
        <v>4.4400000000000004E-3</v>
      </c>
      <c r="G459" s="33">
        <v>0.67579</v>
      </c>
      <c r="H459" s="33">
        <v>4.7719999999999999E-2</v>
      </c>
      <c r="I459" s="33">
        <v>8.0199999999999994E-2</v>
      </c>
      <c r="J459" s="33">
        <v>2.8E-3</v>
      </c>
      <c r="K459" s="38">
        <v>642.79999999999995</v>
      </c>
      <c r="L459" s="38">
        <v>149</v>
      </c>
      <c r="M459" s="38">
        <v>524.20000000000005</v>
      </c>
      <c r="N459" s="38">
        <v>28.5</v>
      </c>
      <c r="O459" s="38">
        <v>497.3</v>
      </c>
      <c r="P459" s="38">
        <v>16.7</v>
      </c>
      <c r="Q459" s="32">
        <f t="shared" si="53"/>
        <v>22.635345364032354</v>
      </c>
      <c r="R459" s="32">
        <f t="shared" si="54"/>
        <v>36.24043056683643</v>
      </c>
      <c r="S459" s="68">
        <f t="shared" si="57"/>
        <v>22.635345364032354</v>
      </c>
      <c r="T459" s="38">
        <f t="shared" si="55"/>
        <v>497.3</v>
      </c>
      <c r="U459" s="38">
        <f t="shared" si="56"/>
        <v>16.7</v>
      </c>
    </row>
    <row r="460" spans="1:21">
      <c r="A460" s="33" t="s">
        <v>1830</v>
      </c>
      <c r="B460" s="33"/>
      <c r="C460" s="33"/>
      <c r="D460" s="33">
        <v>0.41</v>
      </c>
      <c r="E460" s="33">
        <v>0.18346000000000001</v>
      </c>
      <c r="F460" s="33">
        <v>7.3800000000000003E-3</v>
      </c>
      <c r="G460" s="33">
        <v>12.462</v>
      </c>
      <c r="H460" s="33">
        <v>0.48377999999999999</v>
      </c>
      <c r="I460" s="33">
        <v>0.49262</v>
      </c>
      <c r="J460" s="33">
        <v>1.546E-2</v>
      </c>
      <c r="K460" s="38">
        <v>2684.4</v>
      </c>
      <c r="L460" s="38">
        <v>65</v>
      </c>
      <c r="M460" s="38">
        <v>2639.9</v>
      </c>
      <c r="N460" s="38">
        <v>35.799999999999997</v>
      </c>
      <c r="O460" s="38">
        <v>2582</v>
      </c>
      <c r="P460" s="38">
        <v>66.400000000000006</v>
      </c>
      <c r="Q460" s="32">
        <f t="shared" si="53"/>
        <v>3.8146326925942553</v>
      </c>
      <c r="R460" s="32">
        <f t="shared" si="54"/>
        <v>6.7949498949634259</v>
      </c>
      <c r="S460" s="68">
        <f t="shared" si="57"/>
        <v>3.8146326925942553</v>
      </c>
      <c r="T460" s="38">
        <f t="shared" si="55"/>
        <v>2684.4</v>
      </c>
      <c r="U460" s="38">
        <f t="shared" si="56"/>
        <v>65</v>
      </c>
    </row>
    <row r="461" spans="1:21">
      <c r="A461" s="33" t="s">
        <v>1831</v>
      </c>
      <c r="B461" s="33"/>
      <c r="C461" s="33"/>
      <c r="D461" s="33">
        <v>1.05</v>
      </c>
      <c r="E461" s="33">
        <v>7.4700000000000003E-2</v>
      </c>
      <c r="F461" s="33">
        <v>4.62E-3</v>
      </c>
      <c r="G461" s="33">
        <v>1.35873</v>
      </c>
      <c r="H461" s="33">
        <v>8.1339999999999996E-2</v>
      </c>
      <c r="I461" s="33">
        <v>0.13189999999999999</v>
      </c>
      <c r="J461" s="33">
        <v>4.4999999999999997E-3</v>
      </c>
      <c r="K461" s="38">
        <v>1060.4000000000001</v>
      </c>
      <c r="L461" s="38">
        <v>119.7</v>
      </c>
      <c r="M461" s="38">
        <v>871.3</v>
      </c>
      <c r="N461" s="38">
        <v>34.4</v>
      </c>
      <c r="O461" s="38">
        <v>798.7</v>
      </c>
      <c r="P461" s="38">
        <v>25.6</v>
      </c>
      <c r="Q461" s="32">
        <f t="shared" si="53"/>
        <v>24.679366276876657</v>
      </c>
      <c r="R461" s="32">
        <f t="shared" si="54"/>
        <v>17.67688240491665</v>
      </c>
      <c r="S461" s="68">
        <f t="shared" si="57"/>
        <v>24.679366276876657</v>
      </c>
      <c r="T461" s="38">
        <f t="shared" si="55"/>
        <v>798.7</v>
      </c>
      <c r="U461" s="38">
        <f t="shared" si="56"/>
        <v>25.6</v>
      </c>
    </row>
    <row r="462" spans="1:21">
      <c r="A462" s="33" t="s">
        <v>1832</v>
      </c>
      <c r="B462" s="33"/>
      <c r="C462" s="33"/>
      <c r="D462" s="33">
        <v>0.16</v>
      </c>
      <c r="E462" s="33">
        <v>7.4319999999999997E-2</v>
      </c>
      <c r="F462" s="33">
        <v>3.5000000000000001E-3</v>
      </c>
      <c r="G462" s="33">
        <v>1.8241799999999999</v>
      </c>
      <c r="H462" s="33">
        <v>8.3260000000000001E-2</v>
      </c>
      <c r="I462" s="33">
        <v>0.17799000000000001</v>
      </c>
      <c r="J462" s="33">
        <v>5.7000000000000002E-3</v>
      </c>
      <c r="K462" s="38">
        <v>1050.2</v>
      </c>
      <c r="L462" s="38">
        <v>92.1</v>
      </c>
      <c r="M462" s="38">
        <v>1054.2</v>
      </c>
      <c r="N462" s="38">
        <v>29.5</v>
      </c>
      <c r="O462" s="38">
        <v>1056</v>
      </c>
      <c r="P462" s="38">
        <v>31.1</v>
      </c>
      <c r="Q462" s="32">
        <f t="shared" si="53"/>
        <v>-0.55227575699865472</v>
      </c>
      <c r="R462" s="32">
        <f t="shared" si="54"/>
        <v>18.604304674462906</v>
      </c>
      <c r="S462" s="68">
        <f t="shared" si="57"/>
        <v>-0.55227575699865472</v>
      </c>
      <c r="T462" s="38">
        <f t="shared" si="55"/>
        <v>1050.2</v>
      </c>
      <c r="U462" s="38">
        <f t="shared" si="56"/>
        <v>92.1</v>
      </c>
    </row>
    <row r="463" spans="1:21">
      <c r="A463" s="33" t="s">
        <v>1833</v>
      </c>
      <c r="B463" s="33"/>
      <c r="C463" s="33"/>
      <c r="D463" s="33">
        <v>0.52</v>
      </c>
      <c r="E463" s="33">
        <v>0.17136000000000001</v>
      </c>
      <c r="F463" s="33">
        <v>6.9199999999999999E-3</v>
      </c>
      <c r="G463" s="33">
        <v>9.3681199999999993</v>
      </c>
      <c r="H463" s="33">
        <v>0.36559999999999998</v>
      </c>
      <c r="I463" s="33">
        <v>0.39644000000000001</v>
      </c>
      <c r="J463" s="33">
        <v>1.24E-2</v>
      </c>
      <c r="K463" s="38">
        <v>2571</v>
      </c>
      <c r="L463" s="38">
        <v>66</v>
      </c>
      <c r="M463" s="38">
        <v>2374.6999999999998</v>
      </c>
      <c r="N463" s="38">
        <v>35.200000000000003</v>
      </c>
      <c r="O463" s="38">
        <v>2152.6</v>
      </c>
      <c r="P463" s="38">
        <v>57</v>
      </c>
      <c r="Q463" s="32">
        <f t="shared" si="53"/>
        <v>16.273823415013624</v>
      </c>
      <c r="R463" s="32">
        <f t="shared" si="54"/>
        <v>6.1757167083608904</v>
      </c>
      <c r="S463" s="68" t="str">
        <f t="shared" si="57"/>
        <v>X</v>
      </c>
      <c r="T463" s="38">
        <f t="shared" si="55"/>
        <v>2571</v>
      </c>
      <c r="U463" s="38">
        <f t="shared" si="56"/>
        <v>66</v>
      </c>
    </row>
    <row r="464" spans="1:21">
      <c r="A464" s="33" t="s">
        <v>1834</v>
      </c>
      <c r="B464" s="33"/>
      <c r="C464" s="33"/>
      <c r="D464" s="33">
        <v>0.72</v>
      </c>
      <c r="E464" s="33">
        <v>0.16608000000000001</v>
      </c>
      <c r="F464" s="33">
        <v>6.9800000000000001E-3</v>
      </c>
      <c r="G464" s="33">
        <v>7.4269600000000002</v>
      </c>
      <c r="H464" s="33">
        <v>0.30231999999999998</v>
      </c>
      <c r="I464" s="33">
        <v>0.32428000000000001</v>
      </c>
      <c r="J464" s="33">
        <v>1.0279999999999999E-2</v>
      </c>
      <c r="K464" s="38">
        <v>2518.5</v>
      </c>
      <c r="L464" s="38">
        <v>68.900000000000006</v>
      </c>
      <c r="M464" s="38">
        <v>2164.1999999999998</v>
      </c>
      <c r="N464" s="38">
        <v>35.799999999999997</v>
      </c>
      <c r="O464" s="38">
        <v>1810.6</v>
      </c>
      <c r="P464" s="38">
        <v>49.8</v>
      </c>
      <c r="Q464" s="32">
        <f t="shared" si="53"/>
        <v>28.108000794123488</v>
      </c>
      <c r="R464" s="32">
        <f t="shared" si="54"/>
        <v>5.5779000124944096</v>
      </c>
      <c r="S464" s="68" t="str">
        <f t="shared" si="57"/>
        <v>X</v>
      </c>
      <c r="T464" s="38">
        <f t="shared" si="55"/>
        <v>2518.5</v>
      </c>
      <c r="U464" s="38">
        <f t="shared" si="56"/>
        <v>68.900000000000006</v>
      </c>
    </row>
  </sheetData>
  <autoFilter ref="A1:U464" xr:uid="{6EF57BA2-DE4A-4374-B070-FAA93D4A522F}">
    <filterColumn colId="4" showButton="0"/>
    <filterColumn colId="6" showButton="0"/>
    <filterColumn colId="8" showButton="0"/>
    <filterColumn colId="10" showButton="0"/>
    <filterColumn colId="12" showButton="0"/>
    <filterColumn colId="14" showButton="0"/>
  </autoFilter>
  <mergeCells count="10">
    <mergeCell ref="M1:N1"/>
    <mergeCell ref="O1:P1"/>
    <mergeCell ref="Q1:Q2"/>
    <mergeCell ref="R1:R2"/>
    <mergeCell ref="A1:A2"/>
    <mergeCell ref="D1:D2"/>
    <mergeCell ref="E1:F1"/>
    <mergeCell ref="G1:H1"/>
    <mergeCell ref="I1:J1"/>
    <mergeCell ref="K1:L1"/>
  </mergeCells>
  <phoneticPr fontId="3" type="noConversion"/>
  <conditionalFormatting sqref="S1:S2 R241:R309">
    <cfRule type="cellIs" dxfId="8" priority="9" operator="equal">
      <formula>"x"</formula>
    </cfRule>
  </conditionalFormatting>
  <conditionalFormatting sqref="S1:U2">
    <cfRule type="cellIs" dxfId="7" priority="8" operator="equal">
      <formula>"X"</formula>
    </cfRule>
  </conditionalFormatting>
  <conditionalFormatting sqref="R4:R80">
    <cfRule type="cellIs" dxfId="6" priority="7" operator="equal">
      <formula>"x"</formula>
    </cfRule>
  </conditionalFormatting>
  <conditionalFormatting sqref="R82:R171">
    <cfRule type="cellIs" dxfId="5" priority="6" operator="equal">
      <formula>"x"</formula>
    </cfRule>
  </conditionalFormatting>
  <conditionalFormatting sqref="R173:R239">
    <cfRule type="cellIs" dxfId="4" priority="5" operator="equal">
      <formula>"x"</formula>
    </cfRule>
  </conditionalFormatting>
  <conditionalFormatting sqref="R310:R381">
    <cfRule type="cellIs" dxfId="3" priority="4" operator="equal">
      <formula>"x"</formula>
    </cfRule>
  </conditionalFormatting>
  <conditionalFormatting sqref="R383:R418">
    <cfRule type="cellIs" dxfId="2" priority="3" operator="equal">
      <formula>"x"</formula>
    </cfRule>
  </conditionalFormatting>
  <conditionalFormatting sqref="R420:R464">
    <cfRule type="cellIs" dxfId="1" priority="2" operator="equal">
      <formula>"x"</formula>
    </cfRule>
  </conditionalFormatting>
  <conditionalFormatting sqref="S4:S464">
    <cfRule type="cellIs" dxfId="0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Detrital Sample</vt:lpstr>
      <vt:lpstr>Southeastern Yangtze（Silurian）</vt:lpstr>
      <vt:lpstr>Southeastern Yangtze（∈-O)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Jie</dc:creator>
  <cp:lastModifiedBy>张杰</cp:lastModifiedBy>
  <dcterms:created xsi:type="dcterms:W3CDTF">2015-06-05T18:19:34Z</dcterms:created>
  <dcterms:modified xsi:type="dcterms:W3CDTF">2023-07-31T01:22:37Z</dcterms:modified>
</cp:coreProperties>
</file>